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autoCompressPictures="0"/>
  <bookViews>
    <workbookView xWindow="360" yWindow="100" windowWidth="21060" windowHeight="21220"/>
  </bookViews>
  <sheets>
    <sheet name="Sediments" sheetId="1" r:id="rId1"/>
    <sheet name="SuspendedSolids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7" i="1" l="1"/>
  <c r="B51" i="1"/>
  <c r="B33" i="1"/>
  <c r="B14" i="1"/>
  <c r="B67" i="2"/>
  <c r="B48" i="2"/>
  <c r="B31" i="2"/>
  <c r="B13" i="2"/>
</calcChain>
</file>

<file path=xl/sharedStrings.xml><?xml version="1.0" encoding="utf-8"?>
<sst xmlns="http://schemas.openxmlformats.org/spreadsheetml/2006/main" count="87" uniqueCount="37">
  <si>
    <t>213.856 nm</t>
  </si>
  <si>
    <t>Sediment</t>
  </si>
  <si>
    <t>Emission Intensity, Corrected</t>
  </si>
  <si>
    <t>Added Standard Concentation (ppm)</t>
  </si>
  <si>
    <t>324.754 nm</t>
  </si>
  <si>
    <t>220.353 nm</t>
  </si>
  <si>
    <t>Suspended Solids</t>
  </si>
  <si>
    <t>205.552 nm</t>
  </si>
  <si>
    <t>Intercept</t>
  </si>
  <si>
    <t>Slope</t>
  </si>
  <si>
    <t>Conc ppm</t>
  </si>
  <si>
    <t>Zinc, Standard Addition, 1.0000 gram samples in final volume of 0.10000 L</t>
  </si>
  <si>
    <t>Copper Standard Addition, 1.0000 gram samples in final volume of 0.10000 L</t>
  </si>
  <si>
    <t>Pb Standard Addition, 1.0000 gram samples in final volume of 0.10000 L</t>
  </si>
  <si>
    <t>Cr Standard Addition, 1.0000 gram samples in final volume of 0.10000  L</t>
  </si>
  <si>
    <t>Cr Standard Addition, 1.0000 gram samples in final volume of 0.10000 L</t>
  </si>
  <si>
    <t>Pb Standard Addition, 3.0000 gram samples in final volume of 0.10000 L</t>
  </si>
  <si>
    <t>Cu Standard Addition, 1.0000 gram samples in final volume of 0.10000 L</t>
  </si>
  <si>
    <t>Zn Standard Addition, 1.0000 gram samples  in final volume of 0.10000 L</t>
  </si>
  <si>
    <t>Sediment concentration =</t>
  </si>
  <si>
    <t>(0.716mg/L x 0.100L)/0.001000kg</t>
  </si>
  <si>
    <t>71.6 mg/kg</t>
  </si>
  <si>
    <t>Suspended solid concentration =</t>
  </si>
  <si>
    <t>(0.245mg/L x 0.100L)/0.001000kg</t>
  </si>
  <si>
    <t>24.5 mg/kg</t>
  </si>
  <si>
    <t>(0.604mg/L x 0.100L)/0.003000kg</t>
  </si>
  <si>
    <t>20.1 mg/kg</t>
  </si>
  <si>
    <t>(0.211mg/L x 0.100L)/0.001000kg</t>
  </si>
  <si>
    <t>21.1 mg/kg</t>
  </si>
  <si>
    <t>(1.966mg/L x 0.100L)/0.001000kg</t>
  </si>
  <si>
    <t>197 mg/kg</t>
  </si>
  <si>
    <t>(0.924 mg/L x 0.100L)/0.001000kg</t>
  </si>
  <si>
    <t>92.4 mg/kg</t>
  </si>
  <si>
    <t>(0.551 mg/L x 0.100L)/0.001000kg</t>
  </si>
  <si>
    <t>55.1 mg/kg</t>
  </si>
  <si>
    <t>(0.816 mg/L x 0.100L)/0.001000kg</t>
  </si>
  <si>
    <t>81.6 mg/kg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</si>
</sst>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0066"/>
      <name val="Calibri"/>
      <family val="2"/>
      <scheme val="minor"/>
    </font>
    <font>
      <sz val="11"/>
      <color rgb="FF000066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0" fillId="0" borderId="0" xfId="0" applyNumberFormat="1"/>
    <xf numFmtId="2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5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Standard Addition,</a:t>
            </a:r>
            <a:r>
              <a:rPr lang="en-US" baseline="0"/>
              <a:t> Zn in Sediment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0539356955380577"/>
                  <c:y val="-0.023306357538641"/>
                </c:manualLayout>
              </c:layout>
              <c:numFmt formatCode="General" sourceLinked="0"/>
            </c:trendlineLbl>
          </c:trendline>
          <c:trendline>
            <c:trendlineType val="linear"/>
            <c:dispRSqr val="0"/>
            <c:dispEq val="0"/>
          </c:trendline>
          <c:xVal>
            <c:numRef>
              <c:f>Sediments!$B$7:$B$10</c:f>
              <c:numCache>
                <c:formatCode>0.00</c:formatCode>
                <c:ptCount val="4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2.5</c:v>
                </c:pt>
              </c:numCache>
            </c:numRef>
          </c:xVal>
          <c:yVal>
            <c:numRef>
              <c:f>Sediments!$C$7:$C$10</c:f>
              <c:numCache>
                <c:formatCode>General</c:formatCode>
                <c:ptCount val="4"/>
                <c:pt idx="0">
                  <c:v>44295.4</c:v>
                </c:pt>
                <c:pt idx="1">
                  <c:v>55944.9</c:v>
                </c:pt>
                <c:pt idx="2">
                  <c:v>66220.6</c:v>
                </c:pt>
                <c:pt idx="3">
                  <c:v>100728.1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5994104"/>
        <c:axId val="2080021560"/>
      </c:scatterChart>
      <c:valAx>
        <c:axId val="2075994104"/>
        <c:scaling>
          <c:orientation val="minMax"/>
          <c:min val="-3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Added Standard Concetration, ppm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080021560"/>
        <c:crosses val="autoZero"/>
        <c:crossBetween val="midCat"/>
      </c:valAx>
      <c:valAx>
        <c:axId val="2080021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Corrected Emission Intensity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759941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Standard Addition, Cu in Sediment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0715728346456693"/>
                  <c:y val="-0.0188775882181394"/>
                </c:manualLayout>
              </c:layout>
              <c:numFmt formatCode="General" sourceLinked="0"/>
            </c:trendlineLbl>
          </c:trendline>
          <c:xVal>
            <c:numRef>
              <c:f>Sediments!$B$25:$B$28</c:f>
              <c:numCache>
                <c:formatCode>0.00</c:formatCode>
                <c:ptCount val="4"/>
                <c:pt idx="0">
                  <c:v>0.0</c:v>
                </c:pt>
                <c:pt idx="1">
                  <c:v>0.2</c:v>
                </c:pt>
                <c:pt idx="2">
                  <c:v>0.4</c:v>
                </c:pt>
                <c:pt idx="3">
                  <c:v>1.0</c:v>
                </c:pt>
              </c:numCache>
            </c:numRef>
          </c:xVal>
          <c:yVal>
            <c:numRef>
              <c:f>Sediments!$C$25:$C$28</c:f>
              <c:numCache>
                <c:formatCode>General</c:formatCode>
                <c:ptCount val="4"/>
                <c:pt idx="0">
                  <c:v>206319.3</c:v>
                </c:pt>
                <c:pt idx="1">
                  <c:v>249192.7</c:v>
                </c:pt>
                <c:pt idx="2">
                  <c:v>289150.7</c:v>
                </c:pt>
                <c:pt idx="3">
                  <c:v>427113.2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9785752"/>
        <c:axId val="2079827256"/>
      </c:scatterChart>
      <c:valAx>
        <c:axId val="2079785752"/>
        <c:scaling>
          <c:orientation val="minMax"/>
          <c:min val="-1.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Added Standard Concentration,</a:t>
                </a:r>
                <a:r>
                  <a:rPr lang="en-US" baseline="0"/>
                  <a:t> </a:t>
                </a:r>
                <a:r>
                  <a:rPr lang="en-US"/>
                  <a:t>ppm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079827256"/>
        <c:crosses val="autoZero"/>
        <c:crossBetween val="midCat"/>
      </c:valAx>
      <c:valAx>
        <c:axId val="20798272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Corrected Emission Intensity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797857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Standard Addition, Pb in Sediment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136907261592301"/>
                  <c:y val="-0.023507217847769"/>
                </c:manualLayout>
              </c:layout>
              <c:numFmt formatCode="General" sourceLinked="0"/>
            </c:trendlineLbl>
          </c:trendline>
          <c:xVal>
            <c:numRef>
              <c:f>Sediments!$B$44:$B$47</c:f>
              <c:numCache>
                <c:formatCode>0.00</c:formatCode>
                <c:ptCount val="4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5.0</c:v>
                </c:pt>
              </c:numCache>
            </c:numRef>
          </c:xVal>
          <c:yVal>
            <c:numRef>
              <c:f>Sediments!$C$44:$C$47</c:f>
              <c:numCache>
                <c:formatCode>General</c:formatCode>
                <c:ptCount val="4"/>
                <c:pt idx="0">
                  <c:v>4680.8</c:v>
                </c:pt>
                <c:pt idx="1">
                  <c:v>14769.8</c:v>
                </c:pt>
                <c:pt idx="2" formatCode="0.0">
                  <c:v>22877.0</c:v>
                </c:pt>
                <c:pt idx="3">
                  <c:v>50504.1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9770440"/>
        <c:axId val="2075132072"/>
      </c:scatterChart>
      <c:valAx>
        <c:axId val="2079770440"/>
        <c:scaling>
          <c:orientation val="minMax"/>
          <c:min val="-2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Added Standard Concentration, ppm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075132072"/>
        <c:crosses val="autoZero"/>
        <c:crossBetween val="midCat"/>
      </c:valAx>
      <c:valAx>
        <c:axId val="2075132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Corrected Emission Intensity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797704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Standard Addition, Cr in Sediment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149520341207349"/>
                  <c:y val="-0.00498869932925051"/>
                </c:manualLayout>
              </c:layout>
              <c:numFmt formatCode="General" sourceLinked="0"/>
            </c:trendlineLbl>
          </c:trendline>
          <c:xVal>
            <c:numRef>
              <c:f>Sediments!$B$60:$B$63</c:f>
              <c:numCache>
                <c:formatCode>0.00</c:formatCode>
                <c:ptCount val="4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2.5</c:v>
                </c:pt>
              </c:numCache>
            </c:numRef>
          </c:xVal>
          <c:yVal>
            <c:numRef>
              <c:f>Sediments!$C$60:$C$63</c:f>
              <c:numCache>
                <c:formatCode>General</c:formatCode>
                <c:ptCount val="4"/>
                <c:pt idx="0">
                  <c:v>230643.2</c:v>
                </c:pt>
                <c:pt idx="1">
                  <c:v>368760.8</c:v>
                </c:pt>
                <c:pt idx="2">
                  <c:v>504632.8</c:v>
                </c:pt>
                <c:pt idx="3">
                  <c:v>929939.3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5166584"/>
        <c:axId val="2079791432"/>
      </c:scatterChart>
      <c:valAx>
        <c:axId val="2075166584"/>
        <c:scaling>
          <c:orientation val="minMax"/>
          <c:min val="-2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Added Standard Concentration, ppm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079791432"/>
        <c:crosses val="autoZero"/>
        <c:crossBetween val="midCat"/>
      </c:valAx>
      <c:valAx>
        <c:axId val="20797914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Corrected Emissin Intensity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751665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Standard Addition, Zn in Suspended Solids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132064085739283"/>
                  <c:y val="-0.0121875911344415"/>
                </c:manualLayout>
              </c:layout>
              <c:numFmt formatCode="General" sourceLinked="0"/>
            </c:trendlineLbl>
          </c:trendline>
          <c:xVal>
            <c:numRef>
              <c:f>SuspendedSolids!$B$5:$B$8</c:f>
              <c:numCache>
                <c:formatCode>0.00</c:formatCode>
                <c:ptCount val="4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2.5</c:v>
                </c:pt>
              </c:numCache>
            </c:numRef>
          </c:xVal>
          <c:yVal>
            <c:numRef>
              <c:f>SuspendedSolids!$C$5:$C$8</c:f>
              <c:numCache>
                <c:formatCode>0.0</c:formatCode>
                <c:ptCount val="4"/>
                <c:pt idx="0">
                  <c:v>15790.4</c:v>
                </c:pt>
                <c:pt idx="1">
                  <c:v>26554.2</c:v>
                </c:pt>
                <c:pt idx="2">
                  <c:v>38047.0</c:v>
                </c:pt>
                <c:pt idx="3">
                  <c:v>70774.3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9668568"/>
        <c:axId val="2079674072"/>
      </c:scatterChart>
      <c:valAx>
        <c:axId val="2079668568"/>
        <c:scaling>
          <c:orientation val="minMax"/>
          <c:min val="-2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Added Standard Concentation (ppm)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079674072"/>
        <c:crosses val="autoZero"/>
        <c:crossBetween val="midCat"/>
      </c:valAx>
      <c:valAx>
        <c:axId val="2079674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Corrected Emission Intensity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20796685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Standard Addition, Cu in Suspended Solids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SuspendedSolids!$B$24:$B$27</c:f>
              <c:numCache>
                <c:formatCode>0.00</c:formatCode>
                <c:ptCount val="4"/>
                <c:pt idx="0">
                  <c:v>0.0</c:v>
                </c:pt>
                <c:pt idx="1">
                  <c:v>0.2</c:v>
                </c:pt>
                <c:pt idx="2">
                  <c:v>0.4</c:v>
                </c:pt>
                <c:pt idx="3">
                  <c:v>1.0</c:v>
                </c:pt>
              </c:numCache>
            </c:numRef>
          </c:xVal>
          <c:yVal>
            <c:numRef>
              <c:f>SuspendedSolids!$C$24:$C$27</c:f>
              <c:numCache>
                <c:formatCode>General</c:formatCode>
                <c:ptCount val="4"/>
                <c:pt idx="0">
                  <c:v>53420.1</c:v>
                </c:pt>
                <c:pt idx="1">
                  <c:v>97659.6</c:v>
                </c:pt>
                <c:pt idx="2">
                  <c:v>143251.9</c:v>
                </c:pt>
                <c:pt idx="3">
                  <c:v>273617.2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9708872"/>
        <c:axId val="2079714376"/>
      </c:scatterChart>
      <c:valAx>
        <c:axId val="2079708872"/>
        <c:scaling>
          <c:orientation val="minMax"/>
          <c:min val="-1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Added Standard Concentration, ppm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079714376"/>
        <c:crosses val="autoZero"/>
        <c:crossBetween val="midCat"/>
      </c:valAx>
      <c:valAx>
        <c:axId val="2079714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Corrected Emission Intensity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797088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Standard Addition, Pb in Suspended Solids</a:t>
            </a:r>
          </a:p>
        </c:rich>
      </c:tx>
      <c:layout>
        <c:manualLayout>
          <c:xMode val="edge"/>
          <c:yMode val="edge"/>
          <c:x val="0.126881889763779"/>
          <c:y val="0.013888888888888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9793963254593"/>
          <c:y val="0.183483887430738"/>
          <c:w val="0.685325021872266"/>
          <c:h val="0.6023647564887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SuspendedSolids!$B$41:$B$44</c:f>
              <c:numCache>
                <c:formatCode>0.00</c:formatCode>
                <c:ptCount val="4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5.0</c:v>
                </c:pt>
              </c:numCache>
            </c:numRef>
          </c:xVal>
          <c:yVal>
            <c:numRef>
              <c:f>SuspendedSolids!$C$41:$C$44</c:f>
              <c:numCache>
                <c:formatCode>General</c:formatCode>
                <c:ptCount val="4"/>
                <c:pt idx="0">
                  <c:v>5423.9</c:v>
                </c:pt>
                <c:pt idx="1">
                  <c:v>14426.4</c:v>
                </c:pt>
                <c:pt idx="2">
                  <c:v>24190.7</c:v>
                </c:pt>
                <c:pt idx="3">
                  <c:v>51019.3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6062936"/>
        <c:axId val="2080010648"/>
      </c:scatterChart>
      <c:valAx>
        <c:axId val="2076062936"/>
        <c:scaling>
          <c:orientation val="minMax"/>
          <c:min val="-1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Added Standard Concentration, ppm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080010648"/>
        <c:crosses val="autoZero"/>
        <c:crossBetween val="midCat"/>
      </c:valAx>
      <c:valAx>
        <c:axId val="2080010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Corrected Emission Intensity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760629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Standard Addition, Cr in Suspended Solids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SuspendedSolids!$B$59:$B$62</c:f>
              <c:numCache>
                <c:formatCode>0.00</c:formatCode>
                <c:ptCount val="4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2.5</c:v>
                </c:pt>
              </c:numCache>
            </c:numRef>
          </c:xVal>
          <c:yVal>
            <c:numRef>
              <c:f>SuspendedSolids!$C$59:$C$62</c:f>
              <c:numCache>
                <c:formatCode>General</c:formatCode>
                <c:ptCount val="4"/>
                <c:pt idx="0">
                  <c:v>57927.9</c:v>
                </c:pt>
                <c:pt idx="1">
                  <c:v>207161.4</c:v>
                </c:pt>
                <c:pt idx="2">
                  <c:v>338264.3</c:v>
                </c:pt>
                <c:pt idx="3">
                  <c:v>768410.5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0059192"/>
        <c:axId val="2080062184"/>
      </c:scatterChart>
      <c:valAx>
        <c:axId val="2080059192"/>
        <c:scaling>
          <c:orientation val="minMax"/>
          <c:min val="-1.0"/>
        </c:scaling>
        <c:delete val="0"/>
        <c:axPos val="b"/>
        <c:numFmt formatCode="0.00" sourceLinked="1"/>
        <c:majorTickMark val="out"/>
        <c:minorTickMark val="none"/>
        <c:tickLblPos val="nextTo"/>
        <c:crossAx val="2080062184"/>
        <c:crosses val="autoZero"/>
        <c:crossBetween val="midCat"/>
      </c:valAx>
      <c:valAx>
        <c:axId val="2080062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00591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4" Type="http://schemas.openxmlformats.org/officeDocument/2006/relationships/chart" Target="../charts/chart8.xml"/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1</xdr:row>
      <xdr:rowOff>123825</xdr:rowOff>
    </xdr:from>
    <xdr:to>
      <xdr:col>11</xdr:col>
      <xdr:colOff>28575</xdr:colOff>
      <xdr:row>16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495300</xdr:colOff>
      <xdr:row>20</xdr:row>
      <xdr:rowOff>95250</xdr:rowOff>
    </xdr:from>
    <xdr:to>
      <xdr:col>11</xdr:col>
      <xdr:colOff>190500</xdr:colOff>
      <xdr:row>34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304800</xdr:colOff>
      <xdr:row>38</xdr:row>
      <xdr:rowOff>123825</xdr:rowOff>
    </xdr:from>
    <xdr:to>
      <xdr:col>11</xdr:col>
      <xdr:colOff>0</xdr:colOff>
      <xdr:row>53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228600</xdr:colOff>
      <xdr:row>56</xdr:row>
      <xdr:rowOff>47625</xdr:rowOff>
    </xdr:from>
    <xdr:to>
      <xdr:col>10</xdr:col>
      <xdr:colOff>533400</xdr:colOff>
      <xdr:row>70</xdr:row>
      <xdr:rowOff>123825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</xdr:row>
      <xdr:rowOff>114300</xdr:rowOff>
    </xdr:from>
    <xdr:to>
      <xdr:col>11</xdr:col>
      <xdr:colOff>104775</xdr:colOff>
      <xdr:row>17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276225</xdr:colOff>
      <xdr:row>19</xdr:row>
      <xdr:rowOff>0</xdr:rowOff>
    </xdr:from>
    <xdr:to>
      <xdr:col>10</xdr:col>
      <xdr:colOff>581025</xdr:colOff>
      <xdr:row>33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561975</xdr:colOff>
      <xdr:row>37</xdr:row>
      <xdr:rowOff>152400</xdr:rowOff>
    </xdr:from>
    <xdr:to>
      <xdr:col>11</xdr:col>
      <xdr:colOff>257175</xdr:colOff>
      <xdr:row>52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466725</xdr:colOff>
      <xdr:row>56</xdr:row>
      <xdr:rowOff>28575</xdr:rowOff>
    </xdr:from>
    <xdr:to>
      <xdr:col>11</xdr:col>
      <xdr:colOff>161925</xdr:colOff>
      <xdr:row>70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0"/>
  <sheetViews>
    <sheetView tabSelected="1" workbookViewId="0">
      <selection activeCell="C72" sqref="C72"/>
    </sheetView>
  </sheetViews>
  <sheetFormatPr baseColWidth="10" defaultColWidth="8.83203125" defaultRowHeight="14" x14ac:dyDescent="0"/>
  <cols>
    <col min="2" max="2" width="34.1640625" bestFit="1" customWidth="1"/>
    <col min="3" max="3" width="27.5" bestFit="1" customWidth="1"/>
  </cols>
  <sheetData>
    <row r="2" spans="1:3">
      <c r="A2" s="4" t="s">
        <v>11</v>
      </c>
      <c r="B2" s="4"/>
      <c r="C2" s="4"/>
    </row>
    <row r="3" spans="1:3">
      <c r="A3" s="4" t="s">
        <v>0</v>
      </c>
      <c r="B3" s="4"/>
      <c r="C3" s="4"/>
    </row>
    <row r="4" spans="1:3">
      <c r="A4" s="4" t="s">
        <v>1</v>
      </c>
      <c r="B4" s="4"/>
      <c r="C4" s="4"/>
    </row>
    <row r="6" spans="1:3">
      <c r="B6" s="1" t="s">
        <v>3</v>
      </c>
      <c r="C6" s="1" t="s">
        <v>2</v>
      </c>
    </row>
    <row r="7" spans="1:3">
      <c r="B7" s="3">
        <v>0</v>
      </c>
      <c r="C7">
        <v>44295.4</v>
      </c>
    </row>
    <row r="8" spans="1:3">
      <c r="B8" s="3">
        <v>0.5</v>
      </c>
      <c r="C8">
        <v>55944.9</v>
      </c>
    </row>
    <row r="9" spans="1:3">
      <c r="B9" s="3">
        <v>1</v>
      </c>
      <c r="C9">
        <v>66220.600000000006</v>
      </c>
    </row>
    <row r="10" spans="1:3">
      <c r="B10" s="3">
        <v>2.5</v>
      </c>
      <c r="C10">
        <v>100728.1</v>
      </c>
    </row>
    <row r="12" spans="1:3">
      <c r="A12" t="s">
        <v>8</v>
      </c>
      <c r="B12" s="3">
        <v>44276</v>
      </c>
    </row>
    <row r="13" spans="1:3">
      <c r="A13" t="s">
        <v>9</v>
      </c>
      <c r="B13" s="3">
        <v>22521</v>
      </c>
    </row>
    <row r="14" spans="1:3">
      <c r="A14" s="7" t="s">
        <v>10</v>
      </c>
      <c r="B14" s="8">
        <f>B12/B13</f>
        <v>1.9659873007415301</v>
      </c>
    </row>
    <row r="16" spans="1:3">
      <c r="B16" s="1" t="s">
        <v>19</v>
      </c>
      <c r="C16" s="1"/>
    </row>
    <row r="17" spans="1:3">
      <c r="B17" s="1" t="s">
        <v>29</v>
      </c>
      <c r="C17" s="1" t="s">
        <v>30</v>
      </c>
    </row>
    <row r="21" spans="1:3">
      <c r="A21" s="4" t="s">
        <v>12</v>
      </c>
      <c r="B21" s="4"/>
      <c r="C21" s="4"/>
    </row>
    <row r="22" spans="1:3">
      <c r="A22" s="4" t="s">
        <v>4</v>
      </c>
    </row>
    <row r="23" spans="1:3">
      <c r="A23" s="4" t="s">
        <v>1</v>
      </c>
    </row>
    <row r="24" spans="1:3">
      <c r="B24" s="1" t="s">
        <v>3</v>
      </c>
      <c r="C24" s="1" t="s">
        <v>2</v>
      </c>
    </row>
    <row r="25" spans="1:3">
      <c r="B25" s="3">
        <v>0</v>
      </c>
      <c r="C25">
        <v>206319.3</v>
      </c>
    </row>
    <row r="26" spans="1:3">
      <c r="B26" s="3">
        <v>0.2</v>
      </c>
      <c r="C26">
        <v>249192.7</v>
      </c>
    </row>
    <row r="27" spans="1:3">
      <c r="B27" s="3">
        <v>0.4</v>
      </c>
      <c r="C27">
        <v>289150.7</v>
      </c>
    </row>
    <row r="28" spans="1:3">
      <c r="B28" s="3">
        <v>1</v>
      </c>
      <c r="C28">
        <v>427113.2</v>
      </c>
    </row>
    <row r="31" spans="1:3">
      <c r="A31" t="s">
        <v>8</v>
      </c>
      <c r="B31" s="3">
        <v>204443</v>
      </c>
    </row>
    <row r="32" spans="1:3">
      <c r="A32" t="s">
        <v>9</v>
      </c>
      <c r="B32" s="3">
        <v>221253</v>
      </c>
    </row>
    <row r="33" spans="1:3">
      <c r="A33" s="7" t="s">
        <v>10</v>
      </c>
      <c r="B33" s="8">
        <f>B31/B32</f>
        <v>0.92402362905813706</v>
      </c>
    </row>
    <row r="35" spans="1:3">
      <c r="B35" s="1" t="s">
        <v>19</v>
      </c>
      <c r="C35" s="1"/>
    </row>
    <row r="36" spans="1:3">
      <c r="B36" s="1" t="s">
        <v>31</v>
      </c>
      <c r="C36" s="1" t="s">
        <v>32</v>
      </c>
    </row>
    <row r="40" spans="1:3">
      <c r="A40" s="4" t="s">
        <v>13</v>
      </c>
      <c r="B40" s="4"/>
      <c r="C40" s="4"/>
    </row>
    <row r="41" spans="1:3">
      <c r="A41" s="4" t="s">
        <v>5</v>
      </c>
    </row>
    <row r="42" spans="1:3">
      <c r="A42" s="4" t="s">
        <v>1</v>
      </c>
    </row>
    <row r="43" spans="1:3">
      <c r="B43" s="1" t="s">
        <v>3</v>
      </c>
      <c r="C43" s="1" t="s">
        <v>2</v>
      </c>
    </row>
    <row r="44" spans="1:3">
      <c r="B44" s="3">
        <v>0</v>
      </c>
      <c r="C44">
        <v>4680.8</v>
      </c>
    </row>
    <row r="45" spans="1:3">
      <c r="B45" s="3">
        <v>1</v>
      </c>
      <c r="C45">
        <v>14769.8</v>
      </c>
    </row>
    <row r="46" spans="1:3">
      <c r="B46" s="3">
        <v>2</v>
      </c>
      <c r="C46" s="2">
        <v>22877</v>
      </c>
    </row>
    <row r="47" spans="1:3">
      <c r="B47" s="3">
        <v>5</v>
      </c>
      <c r="C47">
        <v>50504.1</v>
      </c>
    </row>
    <row r="49" spans="1:3">
      <c r="A49" t="s">
        <v>8</v>
      </c>
      <c r="B49" s="3">
        <v>5010.7</v>
      </c>
    </row>
    <row r="50" spans="1:3">
      <c r="A50" t="s">
        <v>9</v>
      </c>
      <c r="B50" s="3">
        <v>9098.6</v>
      </c>
    </row>
    <row r="51" spans="1:3">
      <c r="A51" s="7" t="s">
        <v>10</v>
      </c>
      <c r="B51" s="8">
        <f>B49/B50</f>
        <v>0.5507110984107445</v>
      </c>
    </row>
    <row r="53" spans="1:3">
      <c r="B53" s="1" t="s">
        <v>19</v>
      </c>
      <c r="C53" s="1"/>
    </row>
    <row r="54" spans="1:3">
      <c r="B54" s="1" t="s">
        <v>33</v>
      </c>
      <c r="C54" s="1" t="s">
        <v>34</v>
      </c>
    </row>
    <row r="56" spans="1:3">
      <c r="A56" s="4" t="s">
        <v>14</v>
      </c>
      <c r="B56" s="4"/>
      <c r="C56" s="4"/>
    </row>
    <row r="57" spans="1:3">
      <c r="A57" s="4">
        <v>205.55199999999999</v>
      </c>
    </row>
    <row r="58" spans="1:3">
      <c r="A58" s="4" t="s">
        <v>1</v>
      </c>
    </row>
    <row r="59" spans="1:3">
      <c r="B59" s="1" t="s">
        <v>3</v>
      </c>
      <c r="C59" s="1" t="s">
        <v>2</v>
      </c>
    </row>
    <row r="60" spans="1:3">
      <c r="B60" s="3">
        <v>0</v>
      </c>
      <c r="C60">
        <v>230643.20000000001</v>
      </c>
    </row>
    <row r="61" spans="1:3">
      <c r="B61" s="3">
        <v>0.5</v>
      </c>
      <c r="C61">
        <v>368760.8</v>
      </c>
    </row>
    <row r="62" spans="1:3">
      <c r="B62" s="3">
        <v>1</v>
      </c>
      <c r="C62">
        <v>504632.8</v>
      </c>
    </row>
    <row r="63" spans="1:3">
      <c r="B63" s="3">
        <v>2.5</v>
      </c>
      <c r="C63">
        <v>929939.3</v>
      </c>
    </row>
    <row r="65" spans="1:3">
      <c r="A65" t="s">
        <v>8</v>
      </c>
      <c r="B65" s="3">
        <v>228527</v>
      </c>
    </row>
    <row r="66" spans="1:3">
      <c r="A66" t="s">
        <v>9</v>
      </c>
      <c r="B66" s="3">
        <v>279967</v>
      </c>
    </row>
    <row r="67" spans="1:3">
      <c r="A67" s="7" t="s">
        <v>10</v>
      </c>
      <c r="B67" s="8">
        <f>B65/B66</f>
        <v>0.81626405969274951</v>
      </c>
    </row>
    <row r="69" spans="1:3">
      <c r="B69" s="1" t="s">
        <v>19</v>
      </c>
      <c r="C69" s="1"/>
    </row>
    <row r="70" spans="1:3">
      <c r="B70" s="1" t="s">
        <v>35</v>
      </c>
      <c r="C70" s="1" t="s">
        <v>36</v>
      </c>
    </row>
  </sheetData>
  <pageMargins left="0.7" right="0.7" top="0.75" bottom="0.75" header="0.3" footer="0.3"/>
  <pageSetup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workbookViewId="0">
      <selection activeCell="B15" sqref="B15:C16"/>
    </sheetView>
  </sheetViews>
  <sheetFormatPr baseColWidth="10" defaultColWidth="8.83203125" defaultRowHeight="14" x14ac:dyDescent="0"/>
  <cols>
    <col min="2" max="2" width="34.1640625" bestFit="1" customWidth="1"/>
    <col min="3" max="3" width="27.5" bestFit="1" customWidth="1"/>
  </cols>
  <sheetData>
    <row r="1" spans="1:3">
      <c r="A1" s="5" t="s">
        <v>18</v>
      </c>
      <c r="B1" s="5"/>
      <c r="C1" s="4"/>
    </row>
    <row r="2" spans="1:3">
      <c r="A2" s="5" t="s">
        <v>0</v>
      </c>
      <c r="B2" s="6"/>
    </row>
    <row r="3" spans="1:3">
      <c r="A3" s="5" t="s">
        <v>6</v>
      </c>
      <c r="B3" s="6"/>
    </row>
    <row r="4" spans="1:3">
      <c r="B4" s="1" t="s">
        <v>3</v>
      </c>
      <c r="C4" s="1" t="s">
        <v>2</v>
      </c>
    </row>
    <row r="5" spans="1:3">
      <c r="B5" s="3">
        <v>0</v>
      </c>
      <c r="C5" s="2">
        <v>15790.4</v>
      </c>
    </row>
    <row r="6" spans="1:3">
      <c r="B6" s="3">
        <v>0.5</v>
      </c>
      <c r="C6" s="2">
        <v>26554.2</v>
      </c>
    </row>
    <row r="7" spans="1:3">
      <c r="B7" s="3">
        <v>1</v>
      </c>
      <c r="C7" s="2">
        <v>38047</v>
      </c>
    </row>
    <row r="8" spans="1:3">
      <c r="B8" s="3">
        <v>2.5</v>
      </c>
      <c r="C8" s="2">
        <v>70774.3</v>
      </c>
    </row>
    <row r="11" spans="1:3">
      <c r="A11" t="s">
        <v>8</v>
      </c>
      <c r="B11" s="3">
        <v>15765</v>
      </c>
    </row>
    <row r="12" spans="1:3">
      <c r="A12" t="s">
        <v>9</v>
      </c>
      <c r="B12" s="3">
        <v>22027</v>
      </c>
    </row>
    <row r="13" spans="1:3">
      <c r="A13" s="7" t="s">
        <v>10</v>
      </c>
      <c r="B13" s="8">
        <f>B11/B12</f>
        <v>0.71571253461660689</v>
      </c>
    </row>
    <row r="15" spans="1:3">
      <c r="B15" s="1" t="s">
        <v>22</v>
      </c>
      <c r="C15" s="1"/>
    </row>
    <row r="16" spans="1:3">
      <c r="B16" s="1" t="s">
        <v>20</v>
      </c>
      <c r="C16" s="1" t="s">
        <v>21</v>
      </c>
    </row>
    <row r="20" spans="1:3">
      <c r="A20" s="5" t="s">
        <v>17</v>
      </c>
      <c r="B20" s="5"/>
      <c r="C20" s="4"/>
    </row>
    <row r="21" spans="1:3">
      <c r="A21" s="5" t="s">
        <v>4</v>
      </c>
      <c r="B21" s="6"/>
    </row>
    <row r="22" spans="1:3">
      <c r="A22" s="5" t="s">
        <v>6</v>
      </c>
      <c r="B22" s="6"/>
    </row>
    <row r="23" spans="1:3">
      <c r="B23" s="1" t="s">
        <v>3</v>
      </c>
      <c r="C23" s="1" t="s">
        <v>2</v>
      </c>
    </row>
    <row r="24" spans="1:3">
      <c r="B24" s="3">
        <v>0</v>
      </c>
      <c r="C24">
        <v>53420.1</v>
      </c>
    </row>
    <row r="25" spans="1:3">
      <c r="B25" s="3">
        <v>0.2</v>
      </c>
      <c r="C25">
        <v>97659.6</v>
      </c>
    </row>
    <row r="26" spans="1:3">
      <c r="B26" s="3">
        <v>0.4</v>
      </c>
      <c r="C26">
        <v>143251.9</v>
      </c>
    </row>
    <row r="27" spans="1:3">
      <c r="B27" s="3">
        <v>1</v>
      </c>
      <c r="C27">
        <v>273617.2</v>
      </c>
    </row>
    <row r="29" spans="1:3">
      <c r="A29" t="s">
        <v>8</v>
      </c>
      <c r="B29" s="3">
        <v>53937</v>
      </c>
    </row>
    <row r="30" spans="1:3">
      <c r="A30" t="s">
        <v>9</v>
      </c>
      <c r="B30" s="3">
        <v>220126</v>
      </c>
    </row>
    <row r="31" spans="1:3">
      <c r="A31" s="7" t="s">
        <v>10</v>
      </c>
      <c r="B31" s="8">
        <f>B29/B30</f>
        <v>0.24502784768723368</v>
      </c>
    </row>
    <row r="33" spans="1:3">
      <c r="B33" s="1" t="s">
        <v>22</v>
      </c>
      <c r="C33" s="1"/>
    </row>
    <row r="34" spans="1:3">
      <c r="B34" s="1" t="s">
        <v>23</v>
      </c>
      <c r="C34" s="1" t="s">
        <v>24</v>
      </c>
    </row>
    <row r="37" spans="1:3">
      <c r="A37" s="5" t="s">
        <v>16</v>
      </c>
      <c r="B37" s="5"/>
      <c r="C37" s="4"/>
    </row>
    <row r="38" spans="1:3">
      <c r="A38" s="5" t="s">
        <v>5</v>
      </c>
      <c r="B38" s="6"/>
    </row>
    <row r="39" spans="1:3">
      <c r="A39" s="5" t="s">
        <v>6</v>
      </c>
      <c r="B39" s="6"/>
    </row>
    <row r="40" spans="1:3">
      <c r="B40" s="1" t="s">
        <v>3</v>
      </c>
      <c r="C40" s="1" t="s">
        <v>2</v>
      </c>
    </row>
    <row r="41" spans="1:3">
      <c r="B41" s="3">
        <v>0</v>
      </c>
      <c r="C41">
        <v>5423.9</v>
      </c>
    </row>
    <row r="42" spans="1:3">
      <c r="B42" s="3">
        <v>1</v>
      </c>
      <c r="C42">
        <v>14426.4</v>
      </c>
    </row>
    <row r="43" spans="1:3">
      <c r="B43" s="3">
        <v>2</v>
      </c>
      <c r="C43">
        <v>24190.7</v>
      </c>
    </row>
    <row r="44" spans="1:3">
      <c r="B44" s="3">
        <v>5</v>
      </c>
      <c r="C44">
        <v>51019.3</v>
      </c>
    </row>
    <row r="46" spans="1:3">
      <c r="A46" t="s">
        <v>8</v>
      </c>
      <c r="B46" s="3">
        <v>5510.3</v>
      </c>
    </row>
    <row r="47" spans="1:3">
      <c r="A47" t="s">
        <v>9</v>
      </c>
      <c r="B47" s="3">
        <v>9127.4</v>
      </c>
    </row>
    <row r="48" spans="1:3">
      <c r="A48" s="7" t="s">
        <v>10</v>
      </c>
      <c r="B48" s="8">
        <f>B46/B47</f>
        <v>0.60370970922716216</v>
      </c>
    </row>
    <row r="50" spans="1:3">
      <c r="B50" s="1" t="s">
        <v>22</v>
      </c>
      <c r="C50" s="1"/>
    </row>
    <row r="51" spans="1:3">
      <c r="B51" s="1" t="s">
        <v>25</v>
      </c>
      <c r="C51" s="1" t="s">
        <v>26</v>
      </c>
    </row>
    <row r="55" spans="1:3">
      <c r="A55" s="5" t="s">
        <v>15</v>
      </c>
      <c r="B55" s="5"/>
      <c r="C55" s="4"/>
    </row>
    <row r="56" spans="1:3">
      <c r="A56" s="5" t="s">
        <v>7</v>
      </c>
      <c r="B56" s="6"/>
    </row>
    <row r="57" spans="1:3">
      <c r="A57" s="5" t="s">
        <v>6</v>
      </c>
      <c r="B57" s="6"/>
    </row>
    <row r="58" spans="1:3">
      <c r="B58" s="1" t="s">
        <v>3</v>
      </c>
      <c r="C58" s="1" t="s">
        <v>2</v>
      </c>
    </row>
    <row r="59" spans="1:3">
      <c r="B59" s="3">
        <v>0</v>
      </c>
      <c r="C59">
        <v>57927.9</v>
      </c>
    </row>
    <row r="60" spans="1:3">
      <c r="B60" s="3">
        <v>0.5</v>
      </c>
      <c r="C60">
        <v>207161.4</v>
      </c>
    </row>
    <row r="61" spans="1:3">
      <c r="B61" s="3">
        <v>1</v>
      </c>
      <c r="C61">
        <v>338264.3</v>
      </c>
    </row>
    <row r="62" spans="1:3">
      <c r="B62" s="3">
        <v>2.5</v>
      </c>
      <c r="C62">
        <v>768410.5</v>
      </c>
    </row>
    <row r="65" spans="1:3">
      <c r="A65" t="s">
        <v>8</v>
      </c>
      <c r="B65" s="3">
        <v>59768</v>
      </c>
    </row>
    <row r="66" spans="1:3">
      <c r="A66" t="s">
        <v>9</v>
      </c>
      <c r="B66" s="3">
        <v>283173</v>
      </c>
    </row>
    <row r="67" spans="1:3">
      <c r="A67" s="7" t="s">
        <v>10</v>
      </c>
      <c r="B67" s="8">
        <f>B65/B66</f>
        <v>0.21106532049312612</v>
      </c>
    </row>
    <row r="69" spans="1:3">
      <c r="B69" s="1" t="s">
        <v>22</v>
      </c>
      <c r="C69" s="1"/>
    </row>
    <row r="70" spans="1:3">
      <c r="B70" s="1" t="s">
        <v>27</v>
      </c>
      <c r="C70" s="1" t="s">
        <v>28</v>
      </c>
    </row>
  </sheetData>
  <pageMargins left="0.7" right="0.7" top="0.75" bottom="0.75" header="0.3" footer="0.3"/>
  <pageSetup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Sediments</vt:lpstr>
      <vt:lpstr>SuspendedSolids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</dc:creator>
  <cp:lastModifiedBy>Jaime Matute</cp:lastModifiedBy>
  <dcterms:created xsi:type="dcterms:W3CDTF">2012-09-16T18:01:27Z</dcterms:created>
  <dcterms:modified xsi:type="dcterms:W3CDTF">2013-07-11T23:13:09Z</dcterms:modified>
</cp:coreProperties>
</file>