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295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<sst xmlns="http://schemas.openxmlformats.org/spreadsheetml/2006/main" count="17" uniqueCount="17">
  <si>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Intensity</t>
  </si>
  <si>
    <t>Time (min)</t>
  </si>
  <si>
    <t>Scaling Factor</t>
  </si>
  <si>
    <t>Peak Probability</t>
  </si>
  <si>
    <t>RMS Noise</t>
  </si>
  <si>
    <t>S/N</t>
  </si>
  <si>
    <t>Max Signal</t>
  </si>
  <si>
    <t>Min Signal</t>
  </si>
  <si>
    <t>Peak Intensity (µV)</t>
  </si>
  <si>
    <t>Noise (µV)</t>
  </si>
  <si>
    <t>Offset (µV)</t>
  </si>
  <si>
    <t>Peak+Noise (µV)</t>
  </si>
  <si>
    <t>Peak</t>
  </si>
  <si>
    <t>Mean (min)</t>
  </si>
  <si>
    <t>Std Dev (min)</t>
  </si>
  <si>
    <t>Confidence Level</t>
  </si>
  <si>
    <t>Confidence Level (%)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</si>
</sst>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7">
    <font>
      <sz val="8"/>
      <name val="Arial"/>
      <family val="0"/>
    </font>
    <font>
      <sz val="15.75"/>
      <name val="Arial"/>
      <family val="0"/>
    </font>
    <font>
      <sz val="17"/>
      <name val="Arial"/>
      <family val="0"/>
    </font>
    <font>
      <sz val="10"/>
      <name val="Arial"/>
      <family val="0"/>
    </font>
    <font>
      <b/>
      <sz val="19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 wrapText="1"/>
      <protection/>
    </xf>
    <xf numFmtId="0" fontId="5" fillId="2" borderId="2" xfId="0" applyFont="1" applyFill="1" applyBorder="1" applyAlignment="1" applyProtection="1">
      <alignment horizontal="center" wrapText="1"/>
      <protection/>
    </xf>
    <xf numFmtId="0" fontId="5" fillId="2" borderId="3" xfId="0" applyFont="1" applyFill="1" applyBorder="1" applyAlignment="1" applyProtection="1">
      <alignment horizontal="center" wrapText="1"/>
      <protection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center" wrapText="1"/>
      <protection/>
    </xf>
    <xf numFmtId="2" fontId="5" fillId="4" borderId="10" xfId="0" applyNumberFormat="1" applyFont="1" applyFill="1" applyBorder="1" applyAlignment="1" applyProtection="1">
      <alignment horizontal="left"/>
      <protection/>
    </xf>
    <xf numFmtId="2" fontId="5" fillId="4" borderId="11" xfId="0" applyNumberFormat="1" applyFont="1" applyFill="1" applyBorder="1" applyAlignment="1" applyProtection="1">
      <alignment horizontal="left"/>
      <protection/>
    </xf>
    <xf numFmtId="0" fontId="5" fillId="4" borderId="4" xfId="0" applyFont="1" applyFill="1" applyBorder="1" applyAlignment="1" applyProtection="1">
      <alignment/>
      <protection/>
    </xf>
    <xf numFmtId="168" fontId="5" fillId="4" borderId="5" xfId="0" applyNumberFormat="1" applyFont="1" applyFill="1" applyBorder="1" applyAlignment="1" applyProtection="1">
      <alignment/>
      <protection/>
    </xf>
    <xf numFmtId="0" fontId="5" fillId="4" borderId="6" xfId="0" applyFont="1" applyFill="1" applyBorder="1" applyAlignment="1" applyProtection="1">
      <alignment/>
      <protection/>
    </xf>
    <xf numFmtId="168" fontId="5" fillId="4" borderId="8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2" fontId="5" fillId="4" borderId="3" xfId="0" applyNumberFormat="1" applyFont="1" applyFill="1" applyBorder="1" applyAlignment="1" applyProtection="1">
      <alignment horizontal="right"/>
      <protection/>
    </xf>
    <xf numFmtId="0" fontId="5" fillId="2" borderId="4" xfId="0" applyFont="1" applyFill="1" applyBorder="1" applyAlignment="1" applyProtection="1">
      <alignment/>
      <protection/>
    </xf>
    <xf numFmtId="2" fontId="5" fillId="4" borderId="5" xfId="0" applyNumberFormat="1" applyFont="1" applyFill="1" applyBorder="1" applyAlignment="1" applyProtection="1">
      <alignment horizontal="right"/>
      <protection/>
    </xf>
    <xf numFmtId="0" fontId="5" fillId="2" borderId="6" xfId="0" applyFont="1" applyFill="1" applyBorder="1" applyAlignment="1" applyProtection="1">
      <alignment/>
      <protection/>
    </xf>
    <xf numFmtId="2" fontId="5" fillId="4" borderId="8" xfId="0" applyNumberFormat="1" applyFont="1" applyFill="1" applyBorder="1" applyAlignment="1" applyProtection="1">
      <alignment horizontal="right"/>
      <protection/>
    </xf>
    <xf numFmtId="0" fontId="3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169" fontId="0" fillId="3" borderId="0" xfId="0" applyNumberFormat="1" applyFill="1" applyAlignment="1" applyProtection="1">
      <alignment/>
      <protection/>
    </xf>
    <xf numFmtId="0" fontId="5" fillId="3" borderId="12" xfId="0" applyFont="1" applyFill="1" applyBorder="1" applyAlignment="1" applyProtection="1">
      <alignment/>
      <protection locked="0"/>
    </xf>
    <xf numFmtId="2" fontId="5" fillId="3" borderId="4" xfId="0" applyNumberFormat="1" applyFont="1" applyFill="1" applyBorder="1" applyAlignment="1" applyProtection="1">
      <alignment horizontal="center" vertical="center"/>
      <protection locked="0"/>
    </xf>
    <xf numFmtId="2" fontId="5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025"/>
          <c:w val="0.91525"/>
          <c:h val="0.923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Sheet1!$AC$1</c:f>
              <c:strCache>
                <c:ptCount val="1"/>
                <c:pt idx="0">
                  <c:v>Intensity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Sheet1!$AB$2:$AB$513</c:f>
              <c:numCache/>
            </c:numRef>
          </c:xVal>
          <c:yVal>
            <c:numRef>
              <c:f>Sheet1!$AC$2:$AC$513</c:f>
              <c:numCache>
                <c:ptCount val="512"/>
                <c:pt idx="0">
                  <c:v>-0.0627212562428161</c:v>
                </c:pt>
                <c:pt idx="1">
                  <c:v>-0.47568020760723306</c:v>
                </c:pt>
                <c:pt idx="2">
                  <c:v>-0.2758446554350207</c:v>
                </c:pt>
                <c:pt idx="3">
                  <c:v>0.4220460831261439</c:v>
                </c:pt>
                <c:pt idx="4">
                  <c:v>-0.4947810081428443</c:v>
                </c:pt>
                <c:pt idx="5">
                  <c:v>0.28418529192516484</c:v>
                </c:pt>
                <c:pt idx="6">
                  <c:v>0.3202093044389065</c:v>
                </c:pt>
                <c:pt idx="7">
                  <c:v>0.4948623159690908</c:v>
                </c:pt>
                <c:pt idx="8">
                  <c:v>0.17025263972951654</c:v>
                </c:pt>
                <c:pt idx="9">
                  <c:v>0.025972897565497366</c:v>
                </c:pt>
                <c:pt idx="10">
                  <c:v>-0.3137666605483855</c:v>
                </c:pt>
                <c:pt idx="11">
                  <c:v>0.2918729631042264</c:v>
                </c:pt>
                <c:pt idx="12">
                  <c:v>0.37713668916332244</c:v>
                </c:pt>
                <c:pt idx="13">
                  <c:v>-0.0789598790866215</c:v>
                </c:pt>
                <c:pt idx="14">
                  <c:v>-0.39387050620699754</c:v>
                </c:pt>
                <c:pt idx="15">
                  <c:v>-0.08562538407131137</c:v>
                </c:pt>
                <c:pt idx="16">
                  <c:v>-0.20562800603921316</c:v>
                </c:pt>
                <c:pt idx="17">
                  <c:v>-0.2904344658535236</c:v>
                </c:pt>
                <c:pt idx="18">
                  <c:v>-0.36770267922308286</c:v>
                </c:pt>
                <c:pt idx="19">
                  <c:v>-0.4704130420198233</c:v>
                </c:pt>
                <c:pt idx="20">
                  <c:v>-0.19012587404610848</c:v>
                </c:pt>
                <c:pt idx="21">
                  <c:v>-0.1054268643414209</c:v>
                </c:pt>
                <c:pt idx="22">
                  <c:v>-0.11445009685705404</c:v>
                </c:pt>
                <c:pt idx="23">
                  <c:v>0.013368607074077055</c:v>
                </c:pt>
                <c:pt idx="24">
                  <c:v>-0.034963674931280775</c:v>
                </c:pt>
                <c:pt idx="25">
                  <c:v>-0.23257339657228127</c:v>
                </c:pt>
                <c:pt idx="26">
                  <c:v>-0.36514032324484247</c:v>
                </c:pt>
                <c:pt idx="27">
                  <c:v>0.3717444263419366</c:v>
                </c:pt>
                <c:pt idx="28">
                  <c:v>-0.052209362691259587</c:v>
                </c:pt>
                <c:pt idx="29">
                  <c:v>0.11233880982723199</c:v>
                </c:pt>
                <c:pt idx="30">
                  <c:v>-0.2249521914304239</c:v>
                </c:pt>
                <c:pt idx="31">
                  <c:v>-0.18861130295230977</c:v>
                </c:pt>
                <c:pt idx="32">
                  <c:v>0.20774399771329544</c:v>
                </c:pt>
                <c:pt idx="33">
                  <c:v>-0.05828329416960837</c:v>
                </c:pt>
                <c:pt idx="34">
                  <c:v>-0.19732352743281273</c:v>
                </c:pt>
                <c:pt idx="35">
                  <c:v>0.48103934097853573</c:v>
                </c:pt>
                <c:pt idx="36">
                  <c:v>0.3866354660308683</c:v>
                </c:pt>
                <c:pt idx="37">
                  <c:v>0.008213004947459912</c:v>
                </c:pt>
                <c:pt idx="38">
                  <c:v>-0.13178421459966733</c:v>
                </c:pt>
                <c:pt idx="39">
                  <c:v>0.001172785727319825</c:v>
                </c:pt>
                <c:pt idx="40">
                  <c:v>0.232262144360037</c:v>
                </c:pt>
                <c:pt idx="41">
                  <c:v>-0.15601937983975694</c:v>
                </c:pt>
                <c:pt idx="42">
                  <c:v>-0.10217619633919589</c:v>
                </c:pt>
                <c:pt idx="43">
                  <c:v>0.2292209888420108</c:v>
                </c:pt>
                <c:pt idx="44">
                  <c:v>0.11555740929449909</c:v>
                </c:pt>
                <c:pt idx="45">
                  <c:v>-0.396829688555755</c:v>
                </c:pt>
                <c:pt idx="46">
                  <c:v>0.13327227427033783</c:v>
                </c:pt>
                <c:pt idx="47">
                  <c:v>0.04237723143844363</c:v>
                </c:pt>
                <c:pt idx="48">
                  <c:v>-0.04717026203934205</c:v>
                </c:pt>
                <c:pt idx="49">
                  <c:v>0.021438260395417963</c:v>
                </c:pt>
                <c:pt idx="50">
                  <c:v>-0.1658800787643847</c:v>
                </c:pt>
                <c:pt idx="51">
                  <c:v>-0.37256046576680046</c:v>
                </c:pt>
                <c:pt idx="52">
                  <c:v>0.4625791371479747</c:v>
                </c:pt>
                <c:pt idx="53">
                  <c:v>-0.3197151610126382</c:v>
                </c:pt>
                <c:pt idx="54">
                  <c:v>0.37085181263681477</c:v>
                </c:pt>
                <c:pt idx="55">
                  <c:v>0.30179436829811723</c:v>
                </c:pt>
                <c:pt idx="56">
                  <c:v>0.24190066591019488</c:v>
                </c:pt>
                <c:pt idx="57">
                  <c:v>0.41940194672983844</c:v>
                </c:pt>
                <c:pt idx="58">
                  <c:v>-0.35276986829739765</c:v>
                </c:pt>
                <c:pt idx="59">
                  <c:v>-0.3441439818395991</c:v>
                </c:pt>
                <c:pt idx="60">
                  <c:v>0.39963087355260984</c:v>
                </c:pt>
                <c:pt idx="61">
                  <c:v>-0.1905003638012343</c:v>
                </c:pt>
                <c:pt idx="62">
                  <c:v>0.18909537827381928</c:v>
                </c:pt>
                <c:pt idx="63">
                  <c:v>-0.00685658555689328</c:v>
                </c:pt>
                <c:pt idx="64">
                  <c:v>0.06658810512540281</c:v>
                </c:pt>
                <c:pt idx="65">
                  <c:v>-0.2983478168198056</c:v>
                </c:pt>
                <c:pt idx="66">
                  <c:v>0.332299635321738</c:v>
                </c:pt>
                <c:pt idx="67">
                  <c:v>0.08143679044540764</c:v>
                </c:pt>
                <c:pt idx="68">
                  <c:v>0.3056263959336396</c:v>
                </c:pt>
                <c:pt idx="69">
                  <c:v>0.5950382633972893</c:v>
                </c:pt>
                <c:pt idx="70">
                  <c:v>-0.19280197131124766</c:v>
                </c:pt>
                <c:pt idx="71">
                  <c:v>0.592213763889833</c:v>
                </c:pt>
                <c:pt idx="72">
                  <c:v>0.43782291108888804</c:v>
                </c:pt>
                <c:pt idx="73">
                  <c:v>0.6095114359798062</c:v>
                </c:pt>
                <c:pt idx="74">
                  <c:v>0.29480002263699023</c:v>
                </c:pt>
                <c:pt idx="75">
                  <c:v>0.9501663641226832</c:v>
                </c:pt>
                <c:pt idx="76">
                  <c:v>0.5085405119370279</c:v>
                </c:pt>
                <c:pt idx="77">
                  <c:v>0.5645818178538564</c:v>
                </c:pt>
                <c:pt idx="78">
                  <c:v>0.7825313547468167</c:v>
                </c:pt>
                <c:pt idx="79">
                  <c:v>1.048929493510991</c:v>
                </c:pt>
                <c:pt idx="80">
                  <c:v>1.3955526207644913</c:v>
                </c:pt>
                <c:pt idx="81">
                  <c:v>2.3411292183691037</c:v>
                </c:pt>
                <c:pt idx="82">
                  <c:v>1.899117528419144</c:v>
                </c:pt>
                <c:pt idx="83">
                  <c:v>3.1005829052184586</c:v>
                </c:pt>
                <c:pt idx="84">
                  <c:v>3.5825672724893654</c:v>
                </c:pt>
                <c:pt idx="85">
                  <c:v>4.180381388425659</c:v>
                </c:pt>
                <c:pt idx="86">
                  <c:v>4.142024346284746</c:v>
                </c:pt>
                <c:pt idx="87">
                  <c:v>4.847035197586785</c:v>
                </c:pt>
                <c:pt idx="88">
                  <c:v>5.289304675119174</c:v>
                </c:pt>
                <c:pt idx="89">
                  <c:v>6.095416743820122</c:v>
                </c:pt>
                <c:pt idx="90">
                  <c:v>6.619521672399802</c:v>
                </c:pt>
                <c:pt idx="91">
                  <c:v>7.33984685716607</c:v>
                </c:pt>
                <c:pt idx="92">
                  <c:v>8.307996247793385</c:v>
                </c:pt>
                <c:pt idx="93">
                  <c:v>8.792127019063669</c:v>
                </c:pt>
                <c:pt idx="94">
                  <c:v>8.985519550292054</c:v>
                </c:pt>
                <c:pt idx="95">
                  <c:v>9.18273110786215</c:v>
                </c:pt>
                <c:pt idx="96">
                  <c:v>9.584437366152528</c:v>
                </c:pt>
                <c:pt idx="97">
                  <c:v>10.261758459598209</c:v>
                </c:pt>
                <c:pt idx="98">
                  <c:v>10.048200961695358</c:v>
                </c:pt>
                <c:pt idx="99">
                  <c:v>9.631028696196495</c:v>
                </c:pt>
                <c:pt idx="100">
                  <c:v>9.70197789388639</c:v>
                </c:pt>
                <c:pt idx="101">
                  <c:v>9.420750346750088</c:v>
                </c:pt>
                <c:pt idx="102">
                  <c:v>9.704873555951826</c:v>
                </c:pt>
                <c:pt idx="103">
                  <c:v>9.01729912577967</c:v>
                </c:pt>
                <c:pt idx="104">
                  <c:v>8.929729757237153</c:v>
                </c:pt>
                <c:pt idx="105">
                  <c:v>8.1706808575877</c:v>
                </c:pt>
                <c:pt idx="106">
                  <c:v>7.573131573187823</c:v>
                </c:pt>
                <c:pt idx="107">
                  <c:v>6.804000647610334</c:v>
                </c:pt>
                <c:pt idx="108">
                  <c:v>6.523664549690648</c:v>
                </c:pt>
                <c:pt idx="109">
                  <c:v>6.368293772517511</c:v>
                </c:pt>
                <c:pt idx="110">
                  <c:v>5.82921450219965</c:v>
                </c:pt>
                <c:pt idx="111">
                  <c:v>4.623230258555353</c:v>
                </c:pt>
                <c:pt idx="112">
                  <c:v>4.1604950392570785</c:v>
                </c:pt>
                <c:pt idx="113">
                  <c:v>3.3729678725808436</c:v>
                </c:pt>
                <c:pt idx="114">
                  <c:v>3.2697739962187646</c:v>
                </c:pt>
                <c:pt idx="115">
                  <c:v>2.569475595891128</c:v>
                </c:pt>
                <c:pt idx="116">
                  <c:v>2.6072247102939383</c:v>
                </c:pt>
                <c:pt idx="117">
                  <c:v>1.923885448584795</c:v>
                </c:pt>
                <c:pt idx="118">
                  <c:v>1.7645056483900432</c:v>
                </c:pt>
                <c:pt idx="119">
                  <c:v>1.745462258833526</c:v>
                </c:pt>
                <c:pt idx="120">
                  <c:v>1.452471023904251</c:v>
                </c:pt>
                <c:pt idx="121">
                  <c:v>0.6817142776893559</c:v>
                </c:pt>
                <c:pt idx="122">
                  <c:v>0.5842377353213195</c:v>
                </c:pt>
                <c:pt idx="123">
                  <c:v>0.7607729267572767</c:v>
                </c:pt>
                <c:pt idx="124">
                  <c:v>0.1650070302417196</c:v>
                </c:pt>
                <c:pt idx="125">
                  <c:v>-0.004649892656927279</c:v>
                </c:pt>
                <c:pt idx="126">
                  <c:v>0.17180810288574977</c:v>
                </c:pt>
                <c:pt idx="127">
                  <c:v>-0.17623806021286714</c:v>
                </c:pt>
                <c:pt idx="128">
                  <c:v>0.30249359705750223</c:v>
                </c:pt>
                <c:pt idx="129">
                  <c:v>0.10337748655037449</c:v>
                </c:pt>
                <c:pt idx="130">
                  <c:v>0.3020192157064354</c:v>
                </c:pt>
                <c:pt idx="131">
                  <c:v>0.5206219776303878</c:v>
                </c:pt>
                <c:pt idx="132">
                  <c:v>0.19188038914190209</c:v>
                </c:pt>
                <c:pt idx="133">
                  <c:v>0.5134716144602995</c:v>
                </c:pt>
                <c:pt idx="134">
                  <c:v>-0.24032099155062986</c:v>
                </c:pt>
                <c:pt idx="135">
                  <c:v>0.2448317771507622</c:v>
                </c:pt>
                <c:pt idx="136">
                  <c:v>-0.4757949156031537</c:v>
                </c:pt>
                <c:pt idx="137">
                  <c:v>0.031962053022974724</c:v>
                </c:pt>
                <c:pt idx="138">
                  <c:v>0.1287096562357738</c:v>
                </c:pt>
                <c:pt idx="139">
                  <c:v>-0.09380958315392307</c:v>
                </c:pt>
                <c:pt idx="140">
                  <c:v>0.14130310675108815</c:v>
                </c:pt>
                <c:pt idx="141">
                  <c:v>-0.21207444520431834</c:v>
                </c:pt>
                <c:pt idx="142">
                  <c:v>0.2468208127916991</c:v>
                </c:pt>
                <c:pt idx="143">
                  <c:v>0.4182253116583706</c:v>
                </c:pt>
                <c:pt idx="144">
                  <c:v>-0.4515095294654013</c:v>
                </c:pt>
                <c:pt idx="145">
                  <c:v>0.22319308342226996</c:v>
                </c:pt>
                <c:pt idx="146">
                  <c:v>-0.013616993532091448</c:v>
                </c:pt>
                <c:pt idx="147">
                  <c:v>0.0888639155004971</c:v>
                </c:pt>
                <c:pt idx="148">
                  <c:v>0.060857299085235406</c:v>
                </c:pt>
                <c:pt idx="149">
                  <c:v>-0.0017603494810368159</c:v>
                </c:pt>
                <c:pt idx="150">
                  <c:v>0.3711678561914207</c:v>
                </c:pt>
                <c:pt idx="151">
                  <c:v>0.34958227014114196</c:v>
                </c:pt>
                <c:pt idx="152">
                  <c:v>-0.019642882735052714</c:v>
                </c:pt>
                <c:pt idx="153">
                  <c:v>-0.08196998750461792</c:v>
                </c:pt>
                <c:pt idx="154">
                  <c:v>0.02126994566581797</c:v>
                </c:pt>
                <c:pt idx="155">
                  <c:v>-0.46164216209428593</c:v>
                </c:pt>
                <c:pt idx="156">
                  <c:v>-0.05708824991826811</c:v>
                </c:pt>
                <c:pt idx="157">
                  <c:v>-0.10474167484837454</c:v>
                </c:pt>
                <c:pt idx="158">
                  <c:v>0.4489070678712085</c:v>
                </c:pt>
                <c:pt idx="159">
                  <c:v>-0.01582832922483235</c:v>
                </c:pt>
                <c:pt idx="160">
                  <c:v>0.12292321816752505</c:v>
                </c:pt>
                <c:pt idx="161">
                  <c:v>0.1409544349536126</c:v>
                </c:pt>
                <c:pt idx="162">
                  <c:v>-0.4307389802367098</c:v>
                </c:pt>
                <c:pt idx="163">
                  <c:v>-0.230105828177819</c:v>
                </c:pt>
                <c:pt idx="164">
                  <c:v>-0.37151499596048954</c:v>
                </c:pt>
                <c:pt idx="165">
                  <c:v>0.1331128676493375</c:v>
                </c:pt>
                <c:pt idx="166">
                  <c:v>-0.028466891793439364</c:v>
                </c:pt>
                <c:pt idx="167">
                  <c:v>-0.3395814547247348</c:v>
                </c:pt>
                <c:pt idx="168">
                  <c:v>0.34513743189056</c:v>
                </c:pt>
                <c:pt idx="169">
                  <c:v>-0.2578720148653573</c:v>
                </c:pt>
                <c:pt idx="170">
                  <c:v>-0.37465259490046865</c:v>
                </c:pt>
                <c:pt idx="171">
                  <c:v>-0.39709619333618945</c:v>
                </c:pt>
                <c:pt idx="172">
                  <c:v>0.5780836971399153</c:v>
                </c:pt>
                <c:pt idx="173">
                  <c:v>0.33071626656114883</c:v>
                </c:pt>
                <c:pt idx="174">
                  <c:v>0.3862669295941459</c:v>
                </c:pt>
                <c:pt idx="175">
                  <c:v>0.5903928453190745</c:v>
                </c:pt>
                <c:pt idx="176">
                  <c:v>0.47706824954397575</c:v>
                </c:pt>
                <c:pt idx="177">
                  <c:v>0.1376951853500875</c:v>
                </c:pt>
                <c:pt idx="178">
                  <c:v>0.34038143494584994</c:v>
                </c:pt>
                <c:pt idx="179">
                  <c:v>0.42067548973294755</c:v>
                </c:pt>
                <c:pt idx="180">
                  <c:v>0.901289704019395</c:v>
                </c:pt>
                <c:pt idx="181">
                  <c:v>0.5658159685693398</c:v>
                </c:pt>
                <c:pt idx="182">
                  <c:v>0.9218934734067212</c:v>
                </c:pt>
                <c:pt idx="183">
                  <c:v>1.5390890916923223</c:v>
                </c:pt>
                <c:pt idx="184">
                  <c:v>1.7161965486570887</c:v>
                </c:pt>
                <c:pt idx="185">
                  <c:v>1.9886437229516227</c:v>
                </c:pt>
                <c:pt idx="186">
                  <c:v>1.7138392167426688</c:v>
                </c:pt>
                <c:pt idx="187">
                  <c:v>2.5436054474831833</c:v>
                </c:pt>
                <c:pt idx="188">
                  <c:v>2.892985447738044</c:v>
                </c:pt>
                <c:pt idx="189">
                  <c:v>3.5099943863987626</c:v>
                </c:pt>
                <c:pt idx="190">
                  <c:v>3.81603216737612</c:v>
                </c:pt>
                <c:pt idx="191">
                  <c:v>3.866675637804243</c:v>
                </c:pt>
                <c:pt idx="192">
                  <c:v>4.1004067129519495</c:v>
                </c:pt>
                <c:pt idx="193">
                  <c:v>3.8917880224312915</c:v>
                </c:pt>
                <c:pt idx="194">
                  <c:v>4.1115882032264475</c:v>
                </c:pt>
                <c:pt idx="195">
                  <c:v>4.238444070814621</c:v>
                </c:pt>
                <c:pt idx="196">
                  <c:v>4.7234545290596355</c:v>
                </c:pt>
                <c:pt idx="197">
                  <c:v>4.907041007329595</c:v>
                </c:pt>
                <c:pt idx="198">
                  <c:v>5.0487824200910225</c:v>
                </c:pt>
                <c:pt idx="199">
                  <c:v>5.498809328588375</c:v>
                </c:pt>
                <c:pt idx="200">
                  <c:v>5.138009844105639</c:v>
                </c:pt>
                <c:pt idx="201">
                  <c:v>5.133614143842342</c:v>
                </c:pt>
                <c:pt idx="202">
                  <c:v>4.714042169121065</c:v>
                </c:pt>
                <c:pt idx="203">
                  <c:v>4.712529375451615</c:v>
                </c:pt>
                <c:pt idx="204">
                  <c:v>4.544929596193576</c:v>
                </c:pt>
                <c:pt idx="205">
                  <c:v>4.449847507812905</c:v>
                </c:pt>
                <c:pt idx="206">
                  <c:v>3.906520707015627</c:v>
                </c:pt>
                <c:pt idx="207">
                  <c:v>3.339039001636797</c:v>
                </c:pt>
                <c:pt idx="208">
                  <c:v>3.1718461308056836</c:v>
                </c:pt>
                <c:pt idx="209">
                  <c:v>2.6962636303632674</c:v>
                </c:pt>
                <c:pt idx="210">
                  <c:v>2.9031740834897066</c:v>
                </c:pt>
                <c:pt idx="211">
                  <c:v>2.3711419705929964</c:v>
                </c:pt>
                <c:pt idx="212">
                  <c:v>1.9453087259891069</c:v>
                </c:pt>
                <c:pt idx="213">
                  <c:v>1.487645983007774</c:v>
                </c:pt>
                <c:pt idx="214">
                  <c:v>1.2024343058227382</c:v>
                </c:pt>
                <c:pt idx="215">
                  <c:v>0.9678412539826948</c:v>
                </c:pt>
                <c:pt idx="216">
                  <c:v>1.5914796140475165</c:v>
                </c:pt>
                <c:pt idx="217">
                  <c:v>1.2795533486800488</c:v>
                </c:pt>
                <c:pt idx="218">
                  <c:v>0.6690552912866474</c:v>
                </c:pt>
                <c:pt idx="219">
                  <c:v>0.27512431462127895</c:v>
                </c:pt>
                <c:pt idx="220">
                  <c:v>0.43765843182345376</c:v>
                </c:pt>
                <c:pt idx="221">
                  <c:v>0.7310711450195342</c:v>
                </c:pt>
                <c:pt idx="222">
                  <c:v>0.00751619047464458</c:v>
                </c:pt>
                <c:pt idx="223">
                  <c:v>-0.20348169842302333</c:v>
                </c:pt>
                <c:pt idx="224">
                  <c:v>0.09704370004256302</c:v>
                </c:pt>
                <c:pt idx="225">
                  <c:v>0.16476963526877297</c:v>
                </c:pt>
                <c:pt idx="226">
                  <c:v>-0.18630306480379244</c:v>
                </c:pt>
                <c:pt idx="227">
                  <c:v>-0.051080813369164646</c:v>
                </c:pt>
                <c:pt idx="228">
                  <c:v>0.11800603945356625</c:v>
                </c:pt>
                <c:pt idx="229">
                  <c:v>0.40979869827355997</c:v>
                </c:pt>
                <c:pt idx="230">
                  <c:v>0.2059517322885711</c:v>
                </c:pt>
                <c:pt idx="231">
                  <c:v>0.3366827511960415</c:v>
                </c:pt>
                <c:pt idx="232">
                  <c:v>0.2873578709422434</c:v>
                </c:pt>
                <c:pt idx="233">
                  <c:v>0.3985539561050637</c:v>
                </c:pt>
                <c:pt idx="234">
                  <c:v>-0.01717728086849779</c:v>
                </c:pt>
                <c:pt idx="235">
                  <c:v>0.2868920062419602</c:v>
                </c:pt>
                <c:pt idx="236">
                  <c:v>-0.22510183340641748</c:v>
                </c:pt>
                <c:pt idx="237">
                  <c:v>0.18021144703549974</c:v>
                </c:pt>
                <c:pt idx="238">
                  <c:v>0.4426344433980792</c:v>
                </c:pt>
                <c:pt idx="239">
                  <c:v>-0.4921701329552671</c:v>
                </c:pt>
                <c:pt idx="240">
                  <c:v>-0.033080271709436615</c:v>
                </c:pt>
                <c:pt idx="241">
                  <c:v>-0.3743216100901678</c:v>
                </c:pt>
                <c:pt idx="242">
                  <c:v>0.39614347885807555</c:v>
                </c:pt>
                <c:pt idx="243">
                  <c:v>0.11578956104101912</c:v>
                </c:pt>
                <c:pt idx="244">
                  <c:v>-0.15392564670741443</c:v>
                </c:pt>
                <c:pt idx="245">
                  <c:v>0.4643940066793133</c:v>
                </c:pt>
                <c:pt idx="246">
                  <c:v>0.3585956442651851</c:v>
                </c:pt>
                <c:pt idx="247">
                  <c:v>-0.2989324241705411</c:v>
                </c:pt>
                <c:pt idx="248">
                  <c:v>0.4113456566903074</c:v>
                </c:pt>
                <c:pt idx="249">
                  <c:v>-0.00961535246471873</c:v>
                </c:pt>
                <c:pt idx="250">
                  <c:v>0.20975511443240624</c:v>
                </c:pt>
                <c:pt idx="251">
                  <c:v>0.3913596127993495</c:v>
                </c:pt>
                <c:pt idx="252">
                  <c:v>0.39171145543601027</c:v>
                </c:pt>
                <c:pt idx="253">
                  <c:v>0.30130773845472725</c:v>
                </c:pt>
                <c:pt idx="254">
                  <c:v>0.05244340076988918</c:v>
                </c:pt>
                <c:pt idx="255">
                  <c:v>0.47354201983069344</c:v>
                </c:pt>
                <c:pt idx="256">
                  <c:v>-0.487934112682487</c:v>
                </c:pt>
                <c:pt idx="257">
                  <c:v>0.438150027965708</c:v>
                </c:pt>
                <c:pt idx="258">
                  <c:v>0.06284021849442811</c:v>
                </c:pt>
                <c:pt idx="259">
                  <c:v>-0.03679113730708172</c:v>
                </c:pt>
                <c:pt idx="260">
                  <c:v>-0.46975705491494396</c:v>
                </c:pt>
                <c:pt idx="261">
                  <c:v>0.49057984229408813</c:v>
                </c:pt>
                <c:pt idx="262">
                  <c:v>0.06633812574996367</c:v>
                </c:pt>
                <c:pt idx="263">
                  <c:v>0.4825787282028604</c:v>
                </c:pt>
                <c:pt idx="264">
                  <c:v>-0.23031843826081455</c:v>
                </c:pt>
                <c:pt idx="265">
                  <c:v>-0.4178836427861192</c:v>
                </c:pt>
                <c:pt idx="266">
                  <c:v>-0.02793112740777859</c:v>
                </c:pt>
                <c:pt idx="267">
                  <c:v>0.17251410900059116</c:v>
                </c:pt>
                <c:pt idx="268">
                  <c:v>-0.2748258139223319</c:v>
                </c:pt>
                <c:pt idx="269">
                  <c:v>0.3787186369777451</c:v>
                </c:pt>
                <c:pt idx="270">
                  <c:v>0.020052788611256145</c:v>
                </c:pt>
                <c:pt idx="271">
                  <c:v>0.07705152961251882</c:v>
                </c:pt>
                <c:pt idx="272">
                  <c:v>0.3165390499832632</c:v>
                </c:pt>
                <c:pt idx="273">
                  <c:v>0.25242055432802435</c:v>
                </c:pt>
                <c:pt idx="274">
                  <c:v>-0.1306560335992612</c:v>
                </c:pt>
                <c:pt idx="275">
                  <c:v>0.10996720137052673</c:v>
                </c:pt>
                <c:pt idx="276">
                  <c:v>-0.3878161780399583</c:v>
                </c:pt>
                <c:pt idx="277">
                  <c:v>0.1887633072880146</c:v>
                </c:pt>
                <c:pt idx="278">
                  <c:v>0.2905495556947868</c:v>
                </c:pt>
                <c:pt idx="279">
                  <c:v>0.16406539532611708</c:v>
                </c:pt>
                <c:pt idx="280">
                  <c:v>0.1698298333934174</c:v>
                </c:pt>
                <c:pt idx="281">
                  <c:v>0.6645424992203617</c:v>
                </c:pt>
                <c:pt idx="282">
                  <c:v>0.004433261241806097</c:v>
                </c:pt>
                <c:pt idx="283">
                  <c:v>-0.13450635765865826</c:v>
                </c:pt>
                <c:pt idx="284">
                  <c:v>0.25271608624726905</c:v>
                </c:pt>
                <c:pt idx="285">
                  <c:v>0.209187886541093</c:v>
                </c:pt>
                <c:pt idx="286">
                  <c:v>0.705065504394538</c:v>
                </c:pt>
                <c:pt idx="287">
                  <c:v>0.8815473007988106</c:v>
                </c:pt>
                <c:pt idx="288">
                  <c:v>0.9148927506333941</c:v>
                </c:pt>
                <c:pt idx="289">
                  <c:v>0.2853294244540574</c:v>
                </c:pt>
                <c:pt idx="290">
                  <c:v>0.5587243607391663</c:v>
                </c:pt>
                <c:pt idx="291">
                  <c:v>1.1535484427178866</c:v>
                </c:pt>
                <c:pt idx="292">
                  <c:v>0.39872674555080445</c:v>
                </c:pt>
                <c:pt idx="293">
                  <c:v>1.1654689193079815</c:v>
                </c:pt>
                <c:pt idx="294">
                  <c:v>0.9269705565869106</c:v>
                </c:pt>
                <c:pt idx="295">
                  <c:v>1.3943359146513665</c:v>
                </c:pt>
                <c:pt idx="296">
                  <c:v>0.8032015218418866</c:v>
                </c:pt>
                <c:pt idx="297">
                  <c:v>1.3784194142237833</c:v>
                </c:pt>
                <c:pt idx="298">
                  <c:v>0.5352580014457324</c:v>
                </c:pt>
                <c:pt idx="299">
                  <c:v>0.8441677746728331</c:v>
                </c:pt>
                <c:pt idx="300">
                  <c:v>1.1961804159872627</c:v>
                </c:pt>
                <c:pt idx="301">
                  <c:v>0.7708029750130103</c:v>
                </c:pt>
                <c:pt idx="302">
                  <c:v>1.1770305215654862</c:v>
                </c:pt>
                <c:pt idx="303">
                  <c:v>1.3097357891007495</c:v>
                </c:pt>
                <c:pt idx="304">
                  <c:v>1.329443204167431</c:v>
                </c:pt>
                <c:pt idx="305">
                  <c:v>0.3790628739916</c:v>
                </c:pt>
                <c:pt idx="306">
                  <c:v>1.1708189031596015</c:v>
                </c:pt>
                <c:pt idx="307">
                  <c:v>0.7184865501047284</c:v>
                </c:pt>
                <c:pt idx="308">
                  <c:v>1.088773192328444</c:v>
                </c:pt>
                <c:pt idx="309">
                  <c:v>0.7007162739699677</c:v>
                </c:pt>
                <c:pt idx="310">
                  <c:v>0.8980868248665916</c:v>
                </c:pt>
                <c:pt idx="311">
                  <c:v>0.9714077147658879</c:v>
                </c:pt>
                <c:pt idx="312">
                  <c:v>0.7198245582369578</c:v>
                </c:pt>
                <c:pt idx="313">
                  <c:v>0.6260464096378044</c:v>
                </c:pt>
                <c:pt idx="314">
                  <c:v>0.5238489216716338</c:v>
                </c:pt>
                <c:pt idx="315">
                  <c:v>-0.05300836283306748</c:v>
                </c:pt>
                <c:pt idx="316">
                  <c:v>0.49060487185409785</c:v>
                </c:pt>
                <c:pt idx="317">
                  <c:v>0.47432836150717217</c:v>
                </c:pt>
                <c:pt idx="318">
                  <c:v>0.03021007401042508</c:v>
                </c:pt>
                <c:pt idx="319">
                  <c:v>-0.12246554268962939</c:v>
                </c:pt>
                <c:pt idx="320">
                  <c:v>0.5101581852783501</c:v>
                </c:pt>
                <c:pt idx="321">
                  <c:v>-0.3835370803796515</c:v>
                </c:pt>
                <c:pt idx="322">
                  <c:v>-0.18493626557846288</c:v>
                </c:pt>
                <c:pt idx="323">
                  <c:v>-0.10518455991264586</c:v>
                </c:pt>
                <c:pt idx="324">
                  <c:v>0.030058180496566167</c:v>
                </c:pt>
                <c:pt idx="325">
                  <c:v>0.0017177231668903392</c:v>
                </c:pt>
                <c:pt idx="326">
                  <c:v>0.43278252730105615</c:v>
                </c:pt>
                <c:pt idx="327">
                  <c:v>-0.07368687646320765</c:v>
                </c:pt>
                <c:pt idx="328">
                  <c:v>-0.4157942618835058</c:v>
                </c:pt>
                <c:pt idx="329">
                  <c:v>-0.37460277710610723</c:v>
                </c:pt>
                <c:pt idx="330">
                  <c:v>-0.23398464643332495</c:v>
                </c:pt>
                <c:pt idx="331">
                  <c:v>-0.008281155053621148</c:v>
                </c:pt>
                <c:pt idx="332">
                  <c:v>0.20923990037829865</c:v>
                </c:pt>
                <c:pt idx="333">
                  <c:v>0.4080572195219595</c:v>
                </c:pt>
                <c:pt idx="334">
                  <c:v>-0.4768776407297047</c:v>
                </c:pt>
                <c:pt idx="335">
                  <c:v>0.0099306564018663</c:v>
                </c:pt>
                <c:pt idx="336">
                  <c:v>-0.2757098278018918</c:v>
                </c:pt>
                <c:pt idx="337">
                  <c:v>0.1319676964625709</c:v>
                </c:pt>
                <c:pt idx="338">
                  <c:v>0.030758823065195506</c:v>
                </c:pt>
                <c:pt idx="339">
                  <c:v>-0.22567267889938736</c:v>
                </c:pt>
                <c:pt idx="340">
                  <c:v>-0.1447874792646795</c:v>
                </c:pt>
                <c:pt idx="341">
                  <c:v>0.43276677180965784</c:v>
                </c:pt>
                <c:pt idx="342">
                  <c:v>0.12186575071550532</c:v>
                </c:pt>
                <c:pt idx="343">
                  <c:v>-0.13155996670676262</c:v>
                </c:pt>
                <c:pt idx="344">
                  <c:v>0.046236341687913574</c:v>
                </c:pt>
                <c:pt idx="345">
                  <c:v>-0.2276546985889331</c:v>
                </c:pt>
                <c:pt idx="346">
                  <c:v>-0.26229590750590603</c:v>
                </c:pt>
                <c:pt idx="347">
                  <c:v>0.023380237032910367</c:v>
                </c:pt>
                <c:pt idx="348">
                  <c:v>0.3405012628244143</c:v>
                </c:pt>
                <c:pt idx="349">
                  <c:v>0.17393140168907828</c:v>
                </c:pt>
                <c:pt idx="350">
                  <c:v>-0.1745755094099264</c:v>
                </c:pt>
                <c:pt idx="351">
                  <c:v>0.050340934323071185</c:v>
                </c:pt>
                <c:pt idx="352">
                  <c:v>-0.3470577411247361</c:v>
                </c:pt>
                <c:pt idx="353">
                  <c:v>0.2900662145256031</c:v>
                </c:pt>
                <c:pt idx="354">
                  <c:v>-0.07591338114537333</c:v>
                </c:pt>
                <c:pt idx="355">
                  <c:v>-0.22649664505328115</c:v>
                </c:pt>
                <c:pt idx="356">
                  <c:v>-0.4568149375551073</c:v>
                </c:pt>
                <c:pt idx="357">
                  <c:v>-0.4926720652118598</c:v>
                </c:pt>
                <c:pt idx="358">
                  <c:v>0.49869460566931445</c:v>
                </c:pt>
                <c:pt idx="359">
                  <c:v>-0.23384604285387933</c:v>
                </c:pt>
                <c:pt idx="360">
                  <c:v>-0.3995274574539036</c:v>
                </c:pt>
                <c:pt idx="361">
                  <c:v>-0.47308178165508835</c:v>
                </c:pt>
                <c:pt idx="362">
                  <c:v>-0.06970629683572266</c:v>
                </c:pt>
                <c:pt idx="363">
                  <c:v>0.13666377194099277</c:v>
                </c:pt>
                <c:pt idx="364">
                  <c:v>0.45616316901993403</c:v>
                </c:pt>
                <c:pt idx="365">
                  <c:v>0.36197740687282975</c:v>
                </c:pt>
                <c:pt idx="366">
                  <c:v>-0.1528133631636368</c:v>
                </c:pt>
                <c:pt idx="367">
                  <c:v>-0.4163004392789929</c:v>
                </c:pt>
                <c:pt idx="368">
                  <c:v>-0.43572036278257154</c:v>
                </c:pt>
                <c:pt idx="369">
                  <c:v>-0.1537591402112536</c:v>
                </c:pt>
                <c:pt idx="370">
                  <c:v>-0.05440141529042514</c:v>
                </c:pt>
                <c:pt idx="371">
                  <c:v>-0.3983268911676015</c:v>
                </c:pt>
                <c:pt idx="372">
                  <c:v>0.4511204250290257</c:v>
                </c:pt>
                <c:pt idx="373">
                  <c:v>0.11417305131033706</c:v>
                </c:pt>
                <c:pt idx="374">
                  <c:v>-0.12396586053082337</c:v>
                </c:pt>
                <c:pt idx="375">
                  <c:v>-0.03721771826914655</c:v>
                </c:pt>
                <c:pt idx="376">
                  <c:v>-0.15521341785123144</c:v>
                </c:pt>
                <c:pt idx="377">
                  <c:v>-0.2003711355046025</c:v>
                </c:pt>
                <c:pt idx="378">
                  <c:v>-0.24193944290584163</c:v>
                </c:pt>
                <c:pt idx="379">
                  <c:v>0.05826602666218883</c:v>
                </c:pt>
                <c:pt idx="380">
                  <c:v>0.39783568218322196</c:v>
                </c:pt>
                <c:pt idx="381">
                  <c:v>0.18388275345398852</c:v>
                </c:pt>
                <c:pt idx="382">
                  <c:v>-0.19098177641608105</c:v>
                </c:pt>
                <c:pt idx="383">
                  <c:v>-0.19927760239216535</c:v>
                </c:pt>
                <c:pt idx="384">
                  <c:v>-0.4044743363267107</c:v>
                </c:pt>
                <c:pt idx="385">
                  <c:v>-0.16864134561647404</c:v>
                </c:pt>
                <c:pt idx="386">
                  <c:v>0.0552372211554768</c:v>
                </c:pt>
                <c:pt idx="387">
                  <c:v>0.34992148416285596</c:v>
                </c:pt>
                <c:pt idx="388">
                  <c:v>0.09210221929247897</c:v>
                </c:pt>
                <c:pt idx="389">
                  <c:v>-0.44816352430135176</c:v>
                </c:pt>
                <c:pt idx="390">
                  <c:v>0.41623079753123116</c:v>
                </c:pt>
                <c:pt idx="391">
                  <c:v>0.3436798326256154</c:v>
                </c:pt>
                <c:pt idx="392">
                  <c:v>-0.420852695995114</c:v>
                </c:pt>
                <c:pt idx="393">
                  <c:v>-0.30256842550589114</c:v>
                </c:pt>
                <c:pt idx="394">
                  <c:v>-0.47718493928041594</c:v>
                </c:pt>
                <c:pt idx="395">
                  <c:v>0.33359637444561896</c:v>
                </c:pt>
                <c:pt idx="396">
                  <c:v>-0.18081962802959017</c:v>
                </c:pt>
                <c:pt idx="397">
                  <c:v>-0.2904701931975955</c:v>
                </c:pt>
                <c:pt idx="398">
                  <c:v>0.2639405812467688</c:v>
                </c:pt>
                <c:pt idx="399">
                  <c:v>-0.37952580382476064</c:v>
                </c:pt>
                <c:pt idx="400">
                  <c:v>0.09663227136082764</c:v>
                </c:pt>
                <c:pt idx="401">
                  <c:v>0.017870099504837755</c:v>
                </c:pt>
                <c:pt idx="402">
                  <c:v>0.07058303471266392</c:v>
                </c:pt>
                <c:pt idx="403">
                  <c:v>-0.3072948561889435</c:v>
                </c:pt>
                <c:pt idx="404">
                  <c:v>0.0005669398412209148</c:v>
                </c:pt>
                <c:pt idx="405">
                  <c:v>0.39576490894461447</c:v>
                </c:pt>
                <c:pt idx="406">
                  <c:v>-0.14975666319980196</c:v>
                </c:pt>
                <c:pt idx="407">
                  <c:v>0.06644513551443176</c:v>
                </c:pt>
                <c:pt idx="408">
                  <c:v>-0.05878476491057949</c:v>
                </c:pt>
                <c:pt idx="409">
                  <c:v>-0.1793838057838506</c:v>
                </c:pt>
                <c:pt idx="410">
                  <c:v>-0.12278804464420645</c:v>
                </c:pt>
                <c:pt idx="411">
                  <c:v>0.21607220538564764</c:v>
                </c:pt>
                <c:pt idx="412">
                  <c:v>-0.01454892023275578</c:v>
                </c:pt>
                <c:pt idx="413">
                  <c:v>0.19437104831145868</c:v>
                </c:pt>
                <c:pt idx="414">
                  <c:v>0.49739280165297495</c:v>
                </c:pt>
                <c:pt idx="415">
                  <c:v>-0.40260517304713783</c:v>
                </c:pt>
                <c:pt idx="416">
                  <c:v>0.11403829560483025</c:v>
                </c:pt>
                <c:pt idx="417">
                  <c:v>0.24827070144750274</c:v>
                </c:pt>
                <c:pt idx="418">
                  <c:v>0.18105390924096643</c:v>
                </c:pt>
                <c:pt idx="419">
                  <c:v>-0.19088410054618943</c:v>
                </c:pt>
                <c:pt idx="420">
                  <c:v>-0.42590512608668263</c:v>
                </c:pt>
                <c:pt idx="421">
                  <c:v>-0.38551383932336036</c:v>
                </c:pt>
                <c:pt idx="422">
                  <c:v>-0.05869064047661343</c:v>
                </c:pt>
                <c:pt idx="423">
                  <c:v>-0.34954180892833975</c:v>
                </c:pt>
                <c:pt idx="424">
                  <c:v>0.3235808026556102</c:v>
                </c:pt>
                <c:pt idx="425">
                  <c:v>-0.20382791803610978</c:v>
                </c:pt>
                <c:pt idx="426">
                  <c:v>0.12012519733108484</c:v>
                </c:pt>
                <c:pt idx="427">
                  <c:v>0.09056846677426567</c:v>
                </c:pt>
                <c:pt idx="428">
                  <c:v>0.00533013200452892</c:v>
                </c:pt>
                <c:pt idx="429">
                  <c:v>0.3739709000524618</c:v>
                </c:pt>
                <c:pt idx="430">
                  <c:v>0.13458052802005582</c:v>
                </c:pt>
                <c:pt idx="431">
                  <c:v>-0.35065936412541543</c:v>
                </c:pt>
                <c:pt idx="432">
                  <c:v>0.3131030588928869</c:v>
                </c:pt>
                <c:pt idx="433">
                  <c:v>0.3985891971561726</c:v>
                </c:pt>
                <c:pt idx="434">
                  <c:v>-0.27310488917376574</c:v>
                </c:pt>
                <c:pt idx="435">
                  <c:v>-0.2981825743936062</c:v>
                </c:pt>
                <c:pt idx="436">
                  <c:v>-0.2152755648516631</c:v>
                </c:pt>
                <c:pt idx="437">
                  <c:v>0.18290828648983393</c:v>
                </c:pt>
                <c:pt idx="438">
                  <c:v>0.15759708272785944</c:v>
                </c:pt>
                <c:pt idx="439">
                  <c:v>0.22025411331221445</c:v>
                </c:pt>
                <c:pt idx="440">
                  <c:v>-0.16999462188134262</c:v>
                </c:pt>
                <c:pt idx="441">
                  <c:v>0.12627158233893532</c:v>
                </c:pt>
                <c:pt idx="442">
                  <c:v>-0.25489990273578744</c:v>
                </c:pt>
                <c:pt idx="443">
                  <c:v>-0.2563401579337814</c:v>
                </c:pt>
                <c:pt idx="444">
                  <c:v>-0.44248880314615047</c:v>
                </c:pt>
                <c:pt idx="445">
                  <c:v>0.07893562798652876</c:v>
                </c:pt>
                <c:pt idx="446">
                  <c:v>0.43597691495376933</c:v>
                </c:pt>
                <c:pt idx="447">
                  <c:v>0.37759213189347074</c:v>
                </c:pt>
                <c:pt idx="448">
                  <c:v>-0.0760815929534322</c:v>
                </c:pt>
                <c:pt idx="449">
                  <c:v>-0.11611954160896953</c:v>
                </c:pt>
                <c:pt idx="450">
                  <c:v>0.4245133161677799</c:v>
                </c:pt>
                <c:pt idx="451">
                  <c:v>0.21381802552968976</c:v>
                </c:pt>
                <c:pt idx="452">
                  <c:v>0.016699518514505574</c:v>
                </c:pt>
                <c:pt idx="453">
                  <c:v>0.2694021403686089</c:v>
                </c:pt>
                <c:pt idx="454">
                  <c:v>-0.4601959363395478</c:v>
                </c:pt>
                <c:pt idx="455">
                  <c:v>0.22096632261901705</c:v>
                </c:pt>
                <c:pt idx="456">
                  <c:v>0.32523447766582114</c:v>
                </c:pt>
                <c:pt idx="457">
                  <c:v>0.11124628255003377</c:v>
                </c:pt>
                <c:pt idx="458">
                  <c:v>0.1292264466559807</c:v>
                </c:pt>
                <c:pt idx="459">
                  <c:v>0.1608093134618871</c:v>
                </c:pt>
                <c:pt idx="460">
                  <c:v>-0.23858518898670944</c:v>
                </c:pt>
                <c:pt idx="461">
                  <c:v>-0.31448379523868386</c:v>
                </c:pt>
                <c:pt idx="462">
                  <c:v>-0.36748231983996504</c:v>
                </c:pt>
                <c:pt idx="463">
                  <c:v>-0.4833104366969101</c:v>
                </c:pt>
                <c:pt idx="464">
                  <c:v>0.3435844281478382</c:v>
                </c:pt>
                <c:pt idx="465">
                  <c:v>0.22671162101390507</c:v>
                </c:pt>
                <c:pt idx="466">
                  <c:v>0.10459579454857337</c:v>
                </c:pt>
                <c:pt idx="467">
                  <c:v>-0.06864390708750001</c:v>
                </c:pt>
                <c:pt idx="468">
                  <c:v>-0.13621832318567417</c:v>
                </c:pt>
                <c:pt idx="469">
                  <c:v>-0.1426430492847608</c:v>
                </c:pt>
                <c:pt idx="470">
                  <c:v>-0.3994311765918186</c:v>
                </c:pt>
                <c:pt idx="471">
                  <c:v>-0.48001380537973476</c:v>
                </c:pt>
                <c:pt idx="472">
                  <c:v>-0.008683974873317624</c:v>
                </c:pt>
                <c:pt idx="473">
                  <c:v>0.4758018905581638</c:v>
                </c:pt>
                <c:pt idx="474">
                  <c:v>0.3023194785733019</c:v>
                </c:pt>
                <c:pt idx="475">
                  <c:v>-0.2068291519140466</c:v>
                </c:pt>
                <c:pt idx="476">
                  <c:v>-0.18288016701019227</c:v>
                </c:pt>
                <c:pt idx="477">
                  <c:v>-0.11622755919710492</c:v>
                </c:pt>
                <c:pt idx="478">
                  <c:v>0.24596238783064717</c:v>
                </c:pt>
                <c:pt idx="479">
                  <c:v>-0.43520150225195664</c:v>
                </c:pt>
                <c:pt idx="480">
                  <c:v>0.2500604214403934</c:v>
                </c:pt>
                <c:pt idx="481">
                  <c:v>0.16780395964145267</c:v>
                </c:pt>
                <c:pt idx="482">
                  <c:v>0.4439717907773719</c:v>
                </c:pt>
                <c:pt idx="483">
                  <c:v>-0.4745631951865006</c:v>
                </c:pt>
                <c:pt idx="484">
                  <c:v>-0.4894402838879781</c:v>
                </c:pt>
                <c:pt idx="485">
                  <c:v>-0.012290272299009253</c:v>
                </c:pt>
                <c:pt idx="486">
                  <c:v>0.36252629231188394</c:v>
                </c:pt>
                <c:pt idx="487">
                  <c:v>0.4196438519056931</c:v>
                </c:pt>
                <c:pt idx="488">
                  <c:v>0.4304934057142824</c:v>
                </c:pt>
                <c:pt idx="489">
                  <c:v>0.17123826287958144</c:v>
                </c:pt>
                <c:pt idx="490">
                  <c:v>-0.05080926176452816</c:v>
                </c:pt>
                <c:pt idx="491">
                  <c:v>0.012889496843992987</c:v>
                </c:pt>
                <c:pt idx="492">
                  <c:v>-0.283410072825947</c:v>
                </c:pt>
                <c:pt idx="493">
                  <c:v>-0.31120501930057354</c:v>
                </c:pt>
                <c:pt idx="494">
                  <c:v>-0.426377802451686</c:v>
                </c:pt>
                <c:pt idx="495">
                  <c:v>0.2948578445993748</c:v>
                </c:pt>
                <c:pt idx="496">
                  <c:v>0.19487553250147194</c:v>
                </c:pt>
                <c:pt idx="497">
                  <c:v>0.17169348337218815</c:v>
                </c:pt>
                <c:pt idx="498">
                  <c:v>-0.0013963679386881367</c:v>
                </c:pt>
                <c:pt idx="499">
                  <c:v>0.11142208104489093</c:v>
                </c:pt>
                <c:pt idx="500">
                  <c:v>0.22525690375302698</c:v>
                </c:pt>
                <c:pt idx="501">
                  <c:v>0.290560455935708</c:v>
                </c:pt>
                <c:pt idx="502">
                  <c:v>0.23439289449861378</c:v>
                </c:pt>
                <c:pt idx="503">
                  <c:v>0.4828243013939</c:v>
                </c:pt>
                <c:pt idx="504">
                  <c:v>-0.48454246024131</c:v>
                </c:pt>
                <c:pt idx="505">
                  <c:v>-0.18586306338345615</c:v>
                </c:pt>
                <c:pt idx="506">
                  <c:v>-0.2242040005280328</c:v>
                </c:pt>
                <c:pt idx="507">
                  <c:v>0.34198502622335614</c:v>
                </c:pt>
                <c:pt idx="508">
                  <c:v>0.02890204196193058</c:v>
                </c:pt>
                <c:pt idx="509">
                  <c:v>0.14504144295048604</c:v>
                </c:pt>
                <c:pt idx="510">
                  <c:v>0.26602042188158115</c:v>
                </c:pt>
                <c:pt idx="511">
                  <c:v>-0.16569946447607165</c:v>
                </c:pt>
              </c:numCache>
            </c:numRef>
          </c:yVal>
          <c:smooth val="0"/>
        </c:ser>
        <c:axId val="12300402"/>
        <c:axId val="43594755"/>
      </c:scatterChart>
      <c:valAx>
        <c:axId val="1230040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900" b="1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At val="-100"/>
        <c:crossBetween val="midCat"/>
        <c:dispUnits/>
        <c:majorUnit val="0.5"/>
      </c:valAx>
      <c:valAx>
        <c:axId val="4359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Signal Intensity (µV)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900" b="1" i="0" u="none" baseline="0"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8</xdr:col>
      <xdr:colOff>1057275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95325" y="1809750"/>
        <a:ext cx="7610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513"/>
  <sheetViews>
    <sheetView showGridLines="0" tabSelected="1" workbookViewId="0" topLeftCell="A1">
      <selection activeCell="C5" sqref="C5"/>
    </sheetView>
  </sheetViews>
  <sheetFormatPr defaultColWidth="9.33203125" defaultRowHeight="11.25"/>
  <cols>
    <col min="1" max="1" width="11.83203125" style="24" customWidth="1"/>
    <col min="2" max="3" width="15.83203125" style="24" customWidth="1"/>
    <col min="4" max="4" width="20" style="24" customWidth="1"/>
    <col min="5" max="8" width="15.83203125" style="24" customWidth="1"/>
    <col min="9" max="9" width="18.66015625" style="24" customWidth="1"/>
    <col min="10" max="10" width="93.16015625" style="24" customWidth="1"/>
    <col min="11" max="28" width="9.33203125" style="24" customWidth="1"/>
    <col min="29" max="29" width="12.16015625" style="24" bestFit="1" customWidth="1"/>
    <col min="30" max="16384" width="9.33203125" style="24" customWidth="1"/>
  </cols>
  <sheetData>
    <row r="1" spans="2:31" s="25" customFormat="1" ht="33.75" customHeight="1">
      <c r="B1" s="1" t="s">
        <v>12</v>
      </c>
      <c r="C1" s="3" t="s">
        <v>5</v>
      </c>
      <c r="D1" s="1" t="s">
        <v>8</v>
      </c>
      <c r="E1" s="2" t="s">
        <v>13</v>
      </c>
      <c r="F1" s="3" t="s">
        <v>14</v>
      </c>
      <c r="G1" s="1" t="s">
        <v>9</v>
      </c>
      <c r="H1" s="3" t="s">
        <v>10</v>
      </c>
      <c r="I1" s="10" t="s">
        <v>11</v>
      </c>
      <c r="AB1" s="25" t="s">
        <v>1</v>
      </c>
      <c r="AC1" s="25" t="s">
        <v>0</v>
      </c>
      <c r="AD1" s="25" t="s">
        <v>3</v>
      </c>
      <c r="AE1" s="25" t="s">
        <v>2</v>
      </c>
    </row>
    <row r="2" spans="2:31" ht="19.5" customHeight="1">
      <c r="B2" s="13">
        <v>1</v>
      </c>
      <c r="C2" s="14">
        <f>D2/$C$5</f>
        <v>51.6</v>
      </c>
      <c r="D2" s="4">
        <v>10</v>
      </c>
      <c r="E2" s="5">
        <v>1</v>
      </c>
      <c r="F2" s="6">
        <v>0.1</v>
      </c>
      <c r="G2" s="28">
        <v>1</v>
      </c>
      <c r="H2" s="30">
        <v>0</v>
      </c>
      <c r="I2" s="11">
        <f>VLOOKUP(E2,AB1:AC513,2,TRUE)</f>
        <v>9.794348933824185</v>
      </c>
      <c r="Q2" s="26"/>
      <c r="R2" s="26"/>
      <c r="AB2" s="24">
        <v>0.01</v>
      </c>
      <c r="AC2" s="24">
        <f aca="true" ca="1" t="shared" si="0" ref="AC2:AC65">NORMDIST($AB2,$E$2,$F$2,0)*$AE$2+NORMDIST($AB2,$E$3,$F$3,0)*$AE$3+NORMDIST($AB2,$E$4,$F$4,0)*$AE$4+(RAND()*$G$2)-(0.5*$G$2)+$H$2</f>
        <v>-0.2165920710178666</v>
      </c>
      <c r="AD2" s="24">
        <f>NORMDIST(E2,E2,F2,0)</f>
        <v>3.9894228040143265</v>
      </c>
      <c r="AE2" s="24">
        <f>D2/AD2</f>
        <v>2.5066282746310007</v>
      </c>
    </row>
    <row r="3" spans="2:31" ht="19.5" customHeight="1">
      <c r="B3" s="13">
        <v>2</v>
      </c>
      <c r="C3" s="14">
        <f>D3/$C$5</f>
        <v>25.8</v>
      </c>
      <c r="D3" s="4">
        <v>5</v>
      </c>
      <c r="E3" s="5">
        <v>2</v>
      </c>
      <c r="F3" s="6">
        <v>0.1</v>
      </c>
      <c r="G3" s="28"/>
      <c r="H3" s="30"/>
      <c r="I3" s="11">
        <f>VLOOKUP(E3,AB1:AC513,2,TRUE)</f>
        <v>5.174426864053426</v>
      </c>
      <c r="Q3" s="26"/>
      <c r="R3" s="26"/>
      <c r="AB3" s="24">
        <v>0.02</v>
      </c>
      <c r="AC3" s="24">
        <f ca="1" t="shared" si="0"/>
        <v>0.08056640316242558</v>
      </c>
      <c r="AD3" s="24">
        <f>NORMDIST(E3,E3,F3,0)</f>
        <v>3.9894228040143265</v>
      </c>
      <c r="AE3" s="24">
        <f>D3/AD3</f>
        <v>1.2533141373155003</v>
      </c>
    </row>
    <row r="4" spans="2:31" ht="19.5" customHeight="1" thickBot="1">
      <c r="B4" s="15">
        <v>3</v>
      </c>
      <c r="C4" s="16">
        <f>D4/$C$5</f>
        <v>5.16</v>
      </c>
      <c r="D4" s="7">
        <v>1</v>
      </c>
      <c r="E4" s="8">
        <v>3</v>
      </c>
      <c r="F4" s="9">
        <v>0.1</v>
      </c>
      <c r="G4" s="29"/>
      <c r="H4" s="31"/>
      <c r="I4" s="12">
        <f>VLOOKUP(E4,AB1:AC513,2,TRUE)</f>
        <v>0.9822553625540493</v>
      </c>
      <c r="Q4" s="26"/>
      <c r="R4" s="26"/>
      <c r="AB4" s="24">
        <v>0.03</v>
      </c>
      <c r="AC4" s="24">
        <f ca="1" t="shared" si="0"/>
        <v>0.33637123163204175</v>
      </c>
      <c r="AD4" s="24">
        <f>NORMDIST(E4,E4,F4,0)</f>
        <v>3.9894228040143265</v>
      </c>
      <c r="AE4" s="24">
        <f>D4/AD4</f>
        <v>0.2506628274631001</v>
      </c>
    </row>
    <row r="5" spans="2:29" ht="16.5" thickBot="1">
      <c r="B5" s="17" t="s">
        <v>4</v>
      </c>
      <c r="C5" s="18">
        <f>IF($F$5=99,ABS($G$2)/$AE$8,ABS($G$2)/$AE$7)</f>
        <v>0.19379844961240308</v>
      </c>
      <c r="D5" s="32" t="s">
        <v>16</v>
      </c>
      <c r="E5" s="33"/>
      <c r="F5" s="27">
        <v>99</v>
      </c>
      <c r="G5" s="23"/>
      <c r="H5" s="23"/>
      <c r="I5" s="23"/>
      <c r="Q5" s="26"/>
      <c r="R5" s="26"/>
      <c r="AB5" s="24">
        <v>0.04</v>
      </c>
      <c r="AC5" s="24">
        <f ca="1" t="shared" si="0"/>
        <v>-0.35906050445934357</v>
      </c>
    </row>
    <row r="6" spans="2:30" ht="15.75">
      <c r="B6" s="19" t="s">
        <v>6</v>
      </c>
      <c r="C6" s="20">
        <f>MAX(AC:AC)</f>
        <v>10.04277800798203</v>
      </c>
      <c r="E6" s="23"/>
      <c r="F6" s="23"/>
      <c r="G6" s="23"/>
      <c r="H6" s="23"/>
      <c r="I6" s="23"/>
      <c r="Q6" s="26"/>
      <c r="R6" s="26"/>
      <c r="AB6" s="24">
        <v>0.05</v>
      </c>
      <c r="AC6" s="24">
        <f ca="1" t="shared" si="0"/>
        <v>0.39770685305390163</v>
      </c>
      <c r="AD6" s="24" t="s">
        <v>15</v>
      </c>
    </row>
    <row r="7" spans="2:31" ht="16.5" thickBot="1">
      <c r="B7" s="21" t="s">
        <v>7</v>
      </c>
      <c r="C7" s="22">
        <f>MIN(AC:AC)</f>
        <v>-0.49472230161526953</v>
      </c>
      <c r="Q7" s="26"/>
      <c r="R7" s="26"/>
      <c r="AB7" s="24">
        <v>0.06</v>
      </c>
      <c r="AC7" s="24">
        <f ca="1" t="shared" si="0"/>
        <v>-0.4304443616908067</v>
      </c>
      <c r="AD7" s="24">
        <v>95</v>
      </c>
      <c r="AE7" s="24">
        <f>2*1.96</f>
        <v>3.92</v>
      </c>
    </row>
    <row r="8" spans="28:31" ht="11.25">
      <c r="AB8" s="24">
        <v>0.07</v>
      </c>
      <c r="AC8" s="24">
        <f ca="1" t="shared" si="0"/>
        <v>0.15341305573986053</v>
      </c>
      <c r="AD8" s="24">
        <v>99</v>
      </c>
      <c r="AE8" s="24">
        <f>2*2.58</f>
        <v>5.16</v>
      </c>
    </row>
    <row r="9" spans="28:29" ht="11.25">
      <c r="AB9" s="24">
        <v>0.08</v>
      </c>
      <c r="AC9" s="24">
        <f ca="1" t="shared" si="0"/>
        <v>0.13958953447213407</v>
      </c>
    </row>
    <row r="10" spans="28:29" ht="11.25">
      <c r="AB10" s="24">
        <v>0.09</v>
      </c>
      <c r="AC10" s="24">
        <f ca="1" t="shared" si="0"/>
        <v>-0.21644001591822715</v>
      </c>
    </row>
    <row r="11" spans="28:29" ht="11.25">
      <c r="AB11" s="24">
        <v>0.1</v>
      </c>
      <c r="AC11" s="24">
        <f ca="1" t="shared" si="0"/>
        <v>-0.0723773098066125</v>
      </c>
    </row>
    <row r="12" spans="28:29" ht="11.25">
      <c r="AB12" s="24">
        <v>0.11</v>
      </c>
      <c r="AC12" s="24">
        <f ca="1" t="shared" si="0"/>
        <v>-0.19206165589924046</v>
      </c>
    </row>
    <row r="13" spans="28:29" ht="11.25">
      <c r="AB13" s="24">
        <v>0.12</v>
      </c>
      <c r="AC13" s="24">
        <f ca="1" t="shared" si="0"/>
        <v>-0.38373753639496383</v>
      </c>
    </row>
    <row r="14" spans="28:29" ht="11.25">
      <c r="AB14" s="24">
        <v>0.13</v>
      </c>
      <c r="AC14" s="24">
        <f ca="1" t="shared" si="0"/>
        <v>-0.016667156849706877</v>
      </c>
    </row>
    <row r="15" spans="28:29" ht="11.25">
      <c r="AB15" s="24">
        <v>0.14</v>
      </c>
      <c r="AC15" s="24">
        <f ca="1" t="shared" si="0"/>
        <v>0.06829932142216733</v>
      </c>
    </row>
    <row r="16" spans="28:29" ht="11.25">
      <c r="AB16" s="24">
        <v>0.15</v>
      </c>
      <c r="AC16" s="24">
        <f ca="1" t="shared" si="0"/>
        <v>-0.1283004639940139</v>
      </c>
    </row>
    <row r="17" spans="28:29" ht="11.25">
      <c r="AB17" s="24">
        <v>0.16</v>
      </c>
      <c r="AC17" s="24">
        <f ca="1" t="shared" si="0"/>
        <v>0.3736414146776076</v>
      </c>
    </row>
    <row r="18" spans="28:29" ht="11.25">
      <c r="AB18" s="24">
        <v>0.17</v>
      </c>
      <c r="AC18" s="24">
        <f ca="1" t="shared" si="0"/>
        <v>-0.15397977592614132</v>
      </c>
    </row>
    <row r="19" spans="28:29" ht="11.25">
      <c r="AB19" s="24">
        <v>0.18</v>
      </c>
      <c r="AC19" s="24">
        <f ca="1" t="shared" si="0"/>
        <v>0.4291552138218615</v>
      </c>
    </row>
    <row r="20" spans="28:29" ht="11.25">
      <c r="AB20" s="24">
        <v>0.19</v>
      </c>
      <c r="AC20" s="24">
        <f ca="1" t="shared" si="0"/>
        <v>0.05721529426493066</v>
      </c>
    </row>
    <row r="21" spans="28:29" ht="11.25">
      <c r="AB21" s="24">
        <v>0.2</v>
      </c>
      <c r="AC21" s="24">
        <f ca="1" t="shared" si="0"/>
        <v>-0.23112332303833155</v>
      </c>
    </row>
    <row r="22" spans="28:29" ht="11.25">
      <c r="AB22" s="24">
        <v>0.21</v>
      </c>
      <c r="AC22" s="24">
        <f ca="1" t="shared" si="0"/>
        <v>0.11879786348477261</v>
      </c>
    </row>
    <row r="23" spans="28:29" ht="11.25">
      <c r="AB23" s="24">
        <v>0.22</v>
      </c>
      <c r="AC23" s="24">
        <f ca="1" t="shared" si="0"/>
        <v>0.3111991197401327</v>
      </c>
    </row>
    <row r="24" spans="28:29" ht="11.25">
      <c r="AB24" s="24">
        <v>0.23</v>
      </c>
      <c r="AC24" s="24">
        <f ca="1" t="shared" si="0"/>
        <v>-0.23690146738055468</v>
      </c>
    </row>
    <row r="25" spans="28:29" ht="11.25">
      <c r="AB25" s="24">
        <v>0.24</v>
      </c>
      <c r="AC25" s="24">
        <f ca="1" t="shared" si="0"/>
        <v>-0.4523766084859186</v>
      </c>
    </row>
    <row r="26" spans="28:29" ht="11.25">
      <c r="AB26" s="24">
        <v>0.25</v>
      </c>
      <c r="AC26" s="24">
        <f ca="1" t="shared" si="0"/>
        <v>0.3529950058464896</v>
      </c>
    </row>
    <row r="27" spans="28:29" ht="11.25">
      <c r="AB27" s="24">
        <v>0.26</v>
      </c>
      <c r="AC27" s="24">
        <f ca="1" t="shared" si="0"/>
        <v>-0.47129847131424285</v>
      </c>
    </row>
    <row r="28" spans="28:29" ht="11.25">
      <c r="AB28" s="24">
        <v>0.27</v>
      </c>
      <c r="AC28" s="24">
        <f ca="1" t="shared" si="0"/>
        <v>0.18314898037182004</v>
      </c>
    </row>
    <row r="29" spans="28:29" ht="11.25">
      <c r="AB29" s="24">
        <v>0.28</v>
      </c>
      <c r="AC29" s="24">
        <f ca="1" t="shared" si="0"/>
        <v>-0.020088471761798066</v>
      </c>
    </row>
    <row r="30" spans="28:29" ht="11.25">
      <c r="AB30" s="24">
        <v>0.29</v>
      </c>
      <c r="AC30" s="24">
        <f ca="1" t="shared" si="0"/>
        <v>0.456478553095894</v>
      </c>
    </row>
    <row r="31" spans="28:29" ht="11.25">
      <c r="AB31" s="24">
        <v>0.3</v>
      </c>
      <c r="AC31" s="24">
        <f ca="1" t="shared" si="0"/>
        <v>0.22500168508985152</v>
      </c>
    </row>
    <row r="32" spans="28:29" ht="11.25">
      <c r="AB32" s="24">
        <v>0.31</v>
      </c>
      <c r="AC32" s="24">
        <f ca="1" t="shared" si="0"/>
        <v>-0.16318096606479154</v>
      </c>
    </row>
    <row r="33" spans="28:29" ht="11.25">
      <c r="AB33" s="24">
        <v>0.32</v>
      </c>
      <c r="AC33" s="24">
        <f ca="1" t="shared" si="0"/>
        <v>0.2483761168658012</v>
      </c>
    </row>
    <row r="34" spans="28:29" ht="11.25">
      <c r="AB34" s="24">
        <v>0.33</v>
      </c>
      <c r="AC34" s="24">
        <f ca="1" t="shared" si="0"/>
        <v>-0.09735260710777605</v>
      </c>
    </row>
    <row r="35" spans="28:29" ht="11.25">
      <c r="AB35" s="24">
        <v>0.34</v>
      </c>
      <c r="AC35" s="24">
        <f ca="1" t="shared" si="0"/>
        <v>-0.11032053005960601</v>
      </c>
    </row>
    <row r="36" spans="28:29" ht="11.25">
      <c r="AB36" s="24">
        <v>0.35</v>
      </c>
      <c r="AC36" s="24">
        <f ca="1" t="shared" si="0"/>
        <v>0.36804779171231605</v>
      </c>
    </row>
    <row r="37" spans="28:29" ht="11.25">
      <c r="AB37" s="24">
        <v>0.36</v>
      </c>
      <c r="AC37" s="24">
        <f ca="1" t="shared" si="0"/>
        <v>0.30068607489577415</v>
      </c>
    </row>
    <row r="38" spans="28:29" ht="11.25">
      <c r="AB38" s="24">
        <v>0.37</v>
      </c>
      <c r="AC38" s="24">
        <f ca="1" t="shared" si="0"/>
        <v>0.4353307195608608</v>
      </c>
    </row>
    <row r="39" spans="28:29" ht="11.25">
      <c r="AB39" s="24">
        <v>0.38</v>
      </c>
      <c r="AC39" s="24">
        <f ca="1" t="shared" si="0"/>
        <v>0.15650552645827653</v>
      </c>
    </row>
    <row r="40" spans="28:29" ht="11.25">
      <c r="AB40" s="24">
        <v>0.39</v>
      </c>
      <c r="AC40" s="24">
        <f ca="1" t="shared" si="0"/>
        <v>0.40602430845019843</v>
      </c>
    </row>
    <row r="41" spans="28:29" ht="11.25">
      <c r="AB41" s="24">
        <v>0.4</v>
      </c>
      <c r="AC41" s="24">
        <f ca="1" t="shared" si="0"/>
        <v>-0.3963348918955909</v>
      </c>
    </row>
    <row r="42" spans="28:29" ht="11.25">
      <c r="AB42" s="24">
        <v>0.41</v>
      </c>
      <c r="AC42" s="24">
        <f ca="1" t="shared" si="0"/>
        <v>0.2672259247806452</v>
      </c>
    </row>
    <row r="43" spans="28:29" ht="11.25">
      <c r="AB43" s="24">
        <v>0.42</v>
      </c>
      <c r="AC43" s="24">
        <f ca="1" t="shared" si="0"/>
        <v>0.03478298538467328</v>
      </c>
    </row>
    <row r="44" spans="28:29" ht="11.25">
      <c r="AB44" s="24">
        <v>0.43</v>
      </c>
      <c r="AC44" s="24">
        <f ca="1" t="shared" si="0"/>
        <v>0.1762265054915998</v>
      </c>
    </row>
    <row r="45" spans="28:29" ht="11.25">
      <c r="AB45" s="24">
        <v>0.44</v>
      </c>
      <c r="AC45" s="24">
        <f ca="1" t="shared" si="0"/>
        <v>-0.07970685685296608</v>
      </c>
    </row>
    <row r="46" spans="28:29" ht="11.25">
      <c r="AB46" s="24">
        <v>0.45</v>
      </c>
      <c r="AC46" s="24">
        <f ca="1" t="shared" si="0"/>
        <v>0.33165223852364956</v>
      </c>
    </row>
    <row r="47" spans="28:29" ht="11.25">
      <c r="AB47" s="24">
        <v>0.46</v>
      </c>
      <c r="AC47" s="24">
        <f ca="1" t="shared" si="0"/>
        <v>-0.0009651142863267848</v>
      </c>
    </row>
    <row r="48" spans="28:29" ht="11.25">
      <c r="AB48" s="24">
        <v>0.47</v>
      </c>
      <c r="AC48" s="24">
        <f ca="1" t="shared" si="0"/>
        <v>-0.30889037871459957</v>
      </c>
    </row>
    <row r="49" spans="28:29" ht="11.25">
      <c r="AB49" s="24">
        <v>0.48</v>
      </c>
      <c r="AC49" s="24">
        <f ca="1" t="shared" si="0"/>
        <v>0.23298999921737162</v>
      </c>
    </row>
    <row r="50" spans="28:29" ht="11.25">
      <c r="AB50" s="24">
        <v>0.49</v>
      </c>
      <c r="AC50" s="24">
        <f ca="1" t="shared" si="0"/>
        <v>-0.16197014914503283</v>
      </c>
    </row>
    <row r="51" spans="28:29" ht="11.25">
      <c r="AB51" s="24">
        <v>0.5</v>
      </c>
      <c r="AC51" s="24">
        <f ca="1" t="shared" si="0"/>
        <v>0.0014564299155563898</v>
      </c>
    </row>
    <row r="52" spans="28:29" ht="11.25">
      <c r="AB52" s="24">
        <v>0.51</v>
      </c>
      <c r="AC52" s="24">
        <f ca="1" t="shared" si="0"/>
        <v>0.4219876366083676</v>
      </c>
    </row>
    <row r="53" spans="28:29" ht="11.25">
      <c r="AB53" s="24">
        <v>0.52</v>
      </c>
      <c r="AC53" s="24">
        <f ca="1" t="shared" si="0"/>
        <v>-0.46291331395341234</v>
      </c>
    </row>
    <row r="54" spans="28:29" ht="11.25">
      <c r="AB54" s="24">
        <v>0.53</v>
      </c>
      <c r="AC54" s="24">
        <f ca="1" t="shared" si="0"/>
        <v>-0.34187486920448784</v>
      </c>
    </row>
    <row r="55" spans="28:29" ht="11.25">
      <c r="AB55" s="24">
        <v>0.54</v>
      </c>
      <c r="AC55" s="24">
        <f ca="1" t="shared" si="0"/>
        <v>-0.14360228493658422</v>
      </c>
    </row>
    <row r="56" spans="28:29" ht="11.25">
      <c r="AB56" s="24">
        <v>0.55</v>
      </c>
      <c r="AC56" s="24">
        <f ca="1" t="shared" si="0"/>
        <v>0.3260270716639304</v>
      </c>
    </row>
    <row r="57" spans="28:29" ht="11.25">
      <c r="AB57" s="24">
        <v>0.56</v>
      </c>
      <c r="AC57" s="24">
        <f ca="1" t="shared" si="0"/>
        <v>0.046167227152536405</v>
      </c>
    </row>
    <row r="58" spans="28:29" ht="11.25">
      <c r="AB58" s="24">
        <v>0.57</v>
      </c>
      <c r="AC58" s="24">
        <f ca="1" t="shared" si="0"/>
        <v>0.1834769597189948</v>
      </c>
    </row>
    <row r="59" spans="28:29" ht="11.25">
      <c r="AB59" s="24">
        <v>0.58</v>
      </c>
      <c r="AC59" s="24">
        <f ca="1" t="shared" si="0"/>
        <v>0.07773589504129941</v>
      </c>
    </row>
    <row r="60" spans="28:29" ht="11.25">
      <c r="AB60" s="24">
        <v>0.59</v>
      </c>
      <c r="AC60" s="24">
        <f ca="1" t="shared" si="0"/>
        <v>0.4374045695452231</v>
      </c>
    </row>
    <row r="61" spans="28:29" ht="11.25">
      <c r="AB61" s="24">
        <v>0.6</v>
      </c>
      <c r="AC61" s="24">
        <f ca="1" t="shared" si="0"/>
        <v>0.18621248600517637</v>
      </c>
    </row>
    <row r="62" spans="28:29" ht="11.25">
      <c r="AB62" s="24">
        <v>0.61</v>
      </c>
      <c r="AC62" s="24">
        <f ca="1" t="shared" si="0"/>
        <v>-0.4519250662796276</v>
      </c>
    </row>
    <row r="63" spans="28:29" ht="11.25">
      <c r="AB63" s="24">
        <v>0.62</v>
      </c>
      <c r="AC63" s="24">
        <f ca="1" t="shared" si="0"/>
        <v>0.14315979373393473</v>
      </c>
    </row>
    <row r="64" spans="28:29" ht="11.25">
      <c r="AB64" s="24">
        <v>0.63</v>
      </c>
      <c r="AC64" s="24">
        <f ca="1" t="shared" si="0"/>
        <v>-0.13499509608995386</v>
      </c>
    </row>
    <row r="65" spans="28:29" ht="11.25">
      <c r="AB65" s="24">
        <v>0.64</v>
      </c>
      <c r="AC65" s="24">
        <f ca="1" t="shared" si="0"/>
        <v>0.3112107995824701</v>
      </c>
    </row>
    <row r="66" spans="28:29" ht="11.25">
      <c r="AB66" s="24">
        <v>0.65</v>
      </c>
      <c r="AC66" s="24">
        <f aca="true" ca="1" t="shared" si="1" ref="AC66:AC129">NORMDIST($AB66,$E$2,$F$2,0)*$AE$2+NORMDIST($AB66,$E$3,$F$3,0)*$AE$3+NORMDIST($AB66,$E$4,$F$4,0)*$AE$4+(RAND()*$G$2)-(0.5*$G$2)+$H$2</f>
        <v>0.15605845938698637</v>
      </c>
    </row>
    <row r="67" spans="28:29" ht="11.25">
      <c r="AB67" s="24">
        <v>0.66</v>
      </c>
      <c r="AC67" s="24">
        <f ca="1" t="shared" si="1"/>
        <v>0.5062952933578873</v>
      </c>
    </row>
    <row r="68" spans="28:29" ht="11.25">
      <c r="AB68" s="24">
        <v>0.67</v>
      </c>
      <c r="AC68" s="24">
        <f ca="1" t="shared" si="1"/>
        <v>-0.06396183818331025</v>
      </c>
    </row>
    <row r="69" spans="28:29" ht="11.25">
      <c r="AB69" s="24">
        <v>0.68</v>
      </c>
      <c r="AC69" s="24">
        <f ca="1" t="shared" si="1"/>
        <v>0.2260567897864627</v>
      </c>
    </row>
    <row r="70" spans="28:29" ht="11.25">
      <c r="AB70" s="24">
        <v>0.69</v>
      </c>
      <c r="AC70" s="24">
        <f ca="1" t="shared" si="1"/>
        <v>-0.1285267091704541</v>
      </c>
    </row>
    <row r="71" spans="28:29" ht="11.25">
      <c r="AB71" s="24">
        <v>0.7</v>
      </c>
      <c r="AC71" s="24">
        <f ca="1" t="shared" si="1"/>
        <v>-0.07590229013947308</v>
      </c>
    </row>
    <row r="72" spans="28:29" ht="11.25">
      <c r="AB72" s="24">
        <v>0.71</v>
      </c>
      <c r="AC72" s="24">
        <f ca="1" t="shared" si="1"/>
        <v>0.5247743610285642</v>
      </c>
    </row>
    <row r="73" spans="28:29" ht="11.25">
      <c r="AB73" s="24">
        <v>0.72</v>
      </c>
      <c r="AC73" s="24">
        <f ca="1" t="shared" si="1"/>
        <v>-0.16196211935915533</v>
      </c>
    </row>
    <row r="74" spans="28:29" ht="11.25">
      <c r="AB74" s="24">
        <v>0.73</v>
      </c>
      <c r="AC74" s="24">
        <f ca="1" t="shared" si="1"/>
        <v>-0.1082144731371506</v>
      </c>
    </row>
    <row r="75" spans="28:29" ht="11.25">
      <c r="AB75" s="24">
        <v>0.74</v>
      </c>
      <c r="AC75" s="24">
        <f ca="1" t="shared" si="1"/>
        <v>0.7235447517979083</v>
      </c>
    </row>
    <row r="76" spans="28:29" ht="11.25">
      <c r="AB76" s="24">
        <v>0.75</v>
      </c>
      <c r="AC76" s="24">
        <f ca="1" t="shared" si="1"/>
        <v>0.18552573148349527</v>
      </c>
    </row>
    <row r="77" spans="28:29" ht="11.25">
      <c r="AB77" s="24">
        <v>0.76</v>
      </c>
      <c r="AC77" s="24">
        <f ca="1" t="shared" si="1"/>
        <v>0.06346405252121667</v>
      </c>
    </row>
    <row r="78" spans="28:29" ht="11.25">
      <c r="AB78" s="24">
        <v>0.77</v>
      </c>
      <c r="AC78" s="24">
        <f ca="1" t="shared" si="1"/>
        <v>1.1180363375941158</v>
      </c>
    </row>
    <row r="79" spans="28:29" ht="11.25">
      <c r="AB79" s="24">
        <v>0.78</v>
      </c>
      <c r="AC79" s="24">
        <f ca="1" t="shared" si="1"/>
        <v>0.9697231312096382</v>
      </c>
    </row>
    <row r="80" spans="28:29" ht="11.25">
      <c r="AB80" s="24">
        <v>0.79</v>
      </c>
      <c r="AC80" s="24">
        <f ca="1" t="shared" si="1"/>
        <v>0.6079898704022377</v>
      </c>
    </row>
    <row r="81" spans="28:29" ht="11.25">
      <c r="AB81" s="24">
        <v>0.8</v>
      </c>
      <c r="AC81" s="24">
        <f ca="1" t="shared" si="1"/>
        <v>1.5305599860627885</v>
      </c>
    </row>
    <row r="82" spans="28:29" ht="11.25">
      <c r="AB82" s="24">
        <v>0.81</v>
      </c>
      <c r="AC82" s="24">
        <f ca="1" t="shared" si="1"/>
        <v>1.1974927670734385</v>
      </c>
    </row>
    <row r="83" spans="28:29" ht="11.25">
      <c r="AB83" s="24">
        <v>0.82</v>
      </c>
      <c r="AC83" s="24">
        <f ca="1" t="shared" si="1"/>
        <v>1.8067782483620887</v>
      </c>
    </row>
    <row r="84" spans="28:29" ht="11.25">
      <c r="AB84" s="24">
        <v>0.83</v>
      </c>
      <c r="AC84" s="24">
        <f ca="1" t="shared" si="1"/>
        <v>2.034291924180238</v>
      </c>
    </row>
    <row r="85" spans="28:29" ht="11.25">
      <c r="AB85" s="24">
        <v>0.84</v>
      </c>
      <c r="AC85" s="24">
        <f ca="1" t="shared" si="1"/>
        <v>2.309455533750731</v>
      </c>
    </row>
    <row r="86" spans="28:29" ht="11.25">
      <c r="AB86" s="24">
        <v>0.85</v>
      </c>
      <c r="AC86" s="24">
        <f ca="1" t="shared" si="1"/>
        <v>3.5746695363640546</v>
      </c>
    </row>
    <row r="87" spans="28:29" ht="11.25">
      <c r="AB87" s="24">
        <v>0.86</v>
      </c>
      <c r="AC87" s="24">
        <f ca="1" t="shared" si="1"/>
        <v>4.06230873567212</v>
      </c>
    </row>
    <row r="88" spans="28:29" ht="11.25">
      <c r="AB88" s="24">
        <v>0.87</v>
      </c>
      <c r="AC88" s="24">
        <f ca="1" t="shared" si="1"/>
        <v>3.9798563214422558</v>
      </c>
    </row>
    <row r="89" spans="28:29" ht="11.25">
      <c r="AB89" s="24">
        <v>0.88</v>
      </c>
      <c r="AC89" s="24">
        <f ca="1" t="shared" si="1"/>
        <v>5.111381430860081</v>
      </c>
    </row>
    <row r="90" spans="28:29" ht="11.25">
      <c r="AB90" s="24">
        <v>0.89</v>
      </c>
      <c r="AC90" s="24">
        <f ca="1" t="shared" si="1"/>
        <v>5.920274925777448</v>
      </c>
    </row>
    <row r="91" spans="28:29" ht="11.25">
      <c r="AB91" s="24">
        <v>0.9</v>
      </c>
      <c r="AC91" s="24">
        <f ca="1" t="shared" si="1"/>
        <v>5.844657356121902</v>
      </c>
    </row>
    <row r="92" spans="28:29" ht="11.25">
      <c r="AB92" s="24">
        <v>0.91</v>
      </c>
      <c r="AC92" s="24">
        <f ca="1" t="shared" si="1"/>
        <v>6.601137885730471</v>
      </c>
    </row>
    <row r="93" spans="28:29" ht="11.25">
      <c r="AB93" s="24">
        <v>0.92</v>
      </c>
      <c r="AC93" s="24">
        <f ca="1" t="shared" si="1"/>
        <v>7.747541525942475</v>
      </c>
    </row>
    <row r="94" spans="28:29" ht="11.25">
      <c r="AB94" s="24">
        <v>0.93</v>
      </c>
      <c r="AC94" s="24">
        <f ca="1" t="shared" si="1"/>
        <v>7.9097798215526876</v>
      </c>
    </row>
    <row r="95" spans="28:29" ht="11.25">
      <c r="AB95" s="24">
        <v>0.94</v>
      </c>
      <c r="AC95" s="24">
        <f ca="1" t="shared" si="1"/>
        <v>8.533428479420333</v>
      </c>
    </row>
    <row r="96" spans="28:29" ht="11.25">
      <c r="AB96" s="24">
        <v>0.95</v>
      </c>
      <c r="AC96" s="24">
        <f ca="1" t="shared" si="1"/>
        <v>8.728368187396661</v>
      </c>
    </row>
    <row r="97" spans="28:29" ht="11.25">
      <c r="AB97" s="24">
        <v>0.96</v>
      </c>
      <c r="AC97" s="24">
        <f ca="1" t="shared" si="1"/>
        <v>8.94802023177778</v>
      </c>
    </row>
    <row r="98" spans="28:29" ht="11.25">
      <c r="AB98" s="24">
        <v>0.97</v>
      </c>
      <c r="AC98" s="24">
        <f ca="1" t="shared" si="1"/>
        <v>9.693706781191846</v>
      </c>
    </row>
    <row r="99" spans="28:29" ht="11.25">
      <c r="AB99" s="24">
        <v>0.98</v>
      </c>
      <c r="AC99" s="24">
        <f ca="1" t="shared" si="1"/>
        <v>9.561927663216972</v>
      </c>
    </row>
    <row r="100" spans="28:29" ht="11.25">
      <c r="AB100" s="24">
        <v>0.99</v>
      </c>
      <c r="AC100" s="24">
        <f ca="1" t="shared" si="1"/>
        <v>9.466266649493791</v>
      </c>
    </row>
    <row r="101" spans="28:29" ht="11.25">
      <c r="AB101" s="24">
        <v>1</v>
      </c>
      <c r="AC101" s="24">
        <f ca="1" t="shared" si="1"/>
        <v>9.794348933824185</v>
      </c>
    </row>
    <row r="102" spans="28:29" ht="11.25">
      <c r="AB102" s="24">
        <v>1.01</v>
      </c>
      <c r="AC102" s="24">
        <f ca="1" t="shared" si="1"/>
        <v>9.733653937535411</v>
      </c>
    </row>
    <row r="103" spans="28:29" ht="11.25">
      <c r="AB103" s="24">
        <v>1.02</v>
      </c>
      <c r="AC103" s="24">
        <f ca="1" t="shared" si="1"/>
        <v>9.515595304260316</v>
      </c>
    </row>
    <row r="104" spans="28:29" ht="11.25">
      <c r="AB104" s="24">
        <v>1.03</v>
      </c>
      <c r="AC104" s="24">
        <f ca="1" t="shared" si="1"/>
        <v>10.04277800798203</v>
      </c>
    </row>
    <row r="105" spans="28:29" ht="11.25">
      <c r="AB105" s="24">
        <v>1.04</v>
      </c>
      <c r="AC105" s="24">
        <f ca="1" t="shared" si="1"/>
        <v>9.391347982841896</v>
      </c>
    </row>
    <row r="106" spans="28:29" ht="11.25">
      <c r="AB106" s="24">
        <v>1.05</v>
      </c>
      <c r="AC106" s="24">
        <f ca="1" t="shared" si="1"/>
        <v>8.645270930627657</v>
      </c>
    </row>
    <row r="107" spans="28:29" ht="11.25">
      <c r="AB107" s="24">
        <v>1.06</v>
      </c>
      <c r="AC107" s="24">
        <f ca="1" t="shared" si="1"/>
        <v>8.020178018877086</v>
      </c>
    </row>
    <row r="108" spans="28:29" ht="11.25">
      <c r="AB108" s="24">
        <v>1.07</v>
      </c>
      <c r="AC108" s="24">
        <f ca="1" t="shared" si="1"/>
        <v>7.901980341326933</v>
      </c>
    </row>
    <row r="109" spans="28:29" ht="11.25">
      <c r="AB109" s="24">
        <v>1.08</v>
      </c>
      <c r="AC109" s="24">
        <f ca="1" t="shared" si="1"/>
        <v>7.130315827640697</v>
      </c>
    </row>
    <row r="110" spans="28:29" ht="11.25">
      <c r="AB110" s="24">
        <v>1.09</v>
      </c>
      <c r="AC110" s="24">
        <f ca="1" t="shared" si="1"/>
        <v>6.718507367572639</v>
      </c>
    </row>
    <row r="111" spans="28:29" ht="11.25">
      <c r="AB111" s="24">
        <v>1.1</v>
      </c>
      <c r="AC111" s="24">
        <f ca="1" t="shared" si="1"/>
        <v>5.845811919274746</v>
      </c>
    </row>
    <row r="112" spans="28:29" ht="11.25">
      <c r="AB112" s="24">
        <v>1.11</v>
      </c>
      <c r="AC112" s="24">
        <f ca="1" t="shared" si="1"/>
        <v>5.484037160415857</v>
      </c>
    </row>
    <row r="113" spans="28:29" ht="11.25">
      <c r="AB113" s="24">
        <v>1.12</v>
      </c>
      <c r="AC113" s="24">
        <f ca="1" t="shared" si="1"/>
        <v>5.1518182500086445</v>
      </c>
    </row>
    <row r="114" spans="28:29" ht="11.25">
      <c r="AB114" s="24">
        <v>1.13</v>
      </c>
      <c r="AC114" s="24">
        <f ca="1" t="shared" si="1"/>
        <v>4.669602850516782</v>
      </c>
    </row>
    <row r="115" spans="28:29" ht="11.25">
      <c r="AB115" s="24">
        <v>1.14</v>
      </c>
      <c r="AC115" s="24">
        <f ca="1" t="shared" si="1"/>
        <v>3.408195088301325</v>
      </c>
    </row>
    <row r="116" spans="28:29" ht="11.25">
      <c r="AB116" s="24">
        <v>1.15</v>
      </c>
      <c r="AC116" s="24">
        <f ca="1" t="shared" si="1"/>
        <v>3.263869412198992</v>
      </c>
    </row>
    <row r="117" spans="28:29" ht="11.25">
      <c r="AB117" s="24">
        <v>1.16</v>
      </c>
      <c r="AC117" s="24">
        <f ca="1" t="shared" si="1"/>
        <v>2.415107748923049</v>
      </c>
    </row>
    <row r="118" spans="28:29" ht="11.25">
      <c r="AB118" s="24">
        <v>1.17</v>
      </c>
      <c r="AC118" s="24">
        <f ca="1" t="shared" si="1"/>
        <v>2.2814238784268133</v>
      </c>
    </row>
    <row r="119" spans="28:29" ht="11.25">
      <c r="AB119" s="24">
        <v>1.18</v>
      </c>
      <c r="AC119" s="24">
        <f ca="1" t="shared" si="1"/>
        <v>1.7879575440352777</v>
      </c>
    </row>
    <row r="120" spans="28:29" ht="11.25">
      <c r="AB120" s="24">
        <v>1.19</v>
      </c>
      <c r="AC120" s="24">
        <f ca="1" t="shared" si="1"/>
        <v>1.4732084718174827</v>
      </c>
    </row>
    <row r="121" spans="28:29" ht="11.25">
      <c r="AB121" s="24">
        <v>1.2</v>
      </c>
      <c r="AC121" s="24">
        <f ca="1" t="shared" si="1"/>
        <v>1.3458561589430278</v>
      </c>
    </row>
    <row r="122" spans="28:29" ht="11.25">
      <c r="AB122" s="24">
        <v>1.21</v>
      </c>
      <c r="AC122" s="24">
        <f ca="1" t="shared" si="1"/>
        <v>0.8952214685006288</v>
      </c>
    </row>
    <row r="123" spans="28:29" ht="11.25">
      <c r="AB123" s="24">
        <v>1.22</v>
      </c>
      <c r="AC123" s="24">
        <f ca="1" t="shared" si="1"/>
        <v>0.49820272139775723</v>
      </c>
    </row>
    <row r="124" spans="28:29" ht="11.25">
      <c r="AB124" s="24">
        <v>1.23</v>
      </c>
      <c r="AC124" s="24">
        <f ca="1" t="shared" si="1"/>
        <v>0.5948837382444292</v>
      </c>
    </row>
    <row r="125" spans="28:29" ht="11.25">
      <c r="AB125" s="24">
        <v>1.24</v>
      </c>
      <c r="AC125" s="24">
        <f ca="1" t="shared" si="1"/>
        <v>0.5737001587264048</v>
      </c>
    </row>
    <row r="126" spans="28:29" ht="11.25">
      <c r="AB126" s="24">
        <v>1.25</v>
      </c>
      <c r="AC126" s="24">
        <f ca="1" t="shared" si="1"/>
        <v>-0.034748119860063764</v>
      </c>
    </row>
    <row r="127" spans="28:29" ht="11.25">
      <c r="AB127" s="24">
        <v>1.26</v>
      </c>
      <c r="AC127" s="24">
        <f ca="1" t="shared" si="1"/>
        <v>0.24420564248219134</v>
      </c>
    </row>
    <row r="128" spans="28:29" ht="11.25">
      <c r="AB128" s="24">
        <v>1.27</v>
      </c>
      <c r="AC128" s="24">
        <f ca="1" t="shared" si="1"/>
        <v>-0.04850440526629762</v>
      </c>
    </row>
    <row r="129" spans="28:29" ht="11.25">
      <c r="AB129" s="24">
        <v>1.28</v>
      </c>
      <c r="AC129" s="24">
        <f ca="1" t="shared" si="1"/>
        <v>0.5994049543963886</v>
      </c>
    </row>
    <row r="130" spans="28:29" ht="11.25">
      <c r="AB130" s="24">
        <v>1.29</v>
      </c>
      <c r="AC130" s="24">
        <f aca="true" ca="1" t="shared" si="2" ref="AC130:AC193">NORMDIST($AB130,$E$2,$F$2,0)*$AE$2+NORMDIST($AB130,$E$3,$F$3,0)*$AE$3+NORMDIST($AB130,$E$4,$F$4,0)*$AE$4+(RAND()*$G$2)-(0.5*$G$2)+$H$2</f>
        <v>-0.21105279806278104</v>
      </c>
    </row>
    <row r="131" spans="28:29" ht="11.25">
      <c r="AB131" s="24">
        <v>1.3</v>
      </c>
      <c r="AC131" s="24">
        <f ca="1" t="shared" si="2"/>
        <v>0.1709919889476339</v>
      </c>
    </row>
    <row r="132" spans="28:29" ht="11.25">
      <c r="AB132" s="24">
        <v>1.31</v>
      </c>
      <c r="AC132" s="24">
        <f ca="1" t="shared" si="2"/>
        <v>-0.20738344301834366</v>
      </c>
    </row>
    <row r="133" spans="28:29" ht="11.25">
      <c r="AB133" s="24">
        <v>1.32</v>
      </c>
      <c r="AC133" s="24">
        <f ca="1" t="shared" si="2"/>
        <v>0.05786606607457134</v>
      </c>
    </row>
    <row r="134" spans="28:29" ht="11.25">
      <c r="AB134" s="24">
        <v>1.33</v>
      </c>
      <c r="AC134" s="24">
        <f ca="1" t="shared" si="2"/>
        <v>-0.0859909424866534</v>
      </c>
    </row>
    <row r="135" spans="28:29" ht="11.25">
      <c r="AB135" s="24">
        <v>1.34</v>
      </c>
      <c r="AC135" s="24">
        <f ca="1" t="shared" si="2"/>
        <v>0.0920058849359281</v>
      </c>
    </row>
    <row r="136" spans="28:29" ht="11.25">
      <c r="AB136" s="24">
        <v>1.35</v>
      </c>
      <c r="AC136" s="24">
        <f ca="1" t="shared" si="2"/>
        <v>-0.3864268360116047</v>
      </c>
    </row>
    <row r="137" spans="28:29" ht="11.25">
      <c r="AB137" s="24">
        <v>1.36</v>
      </c>
      <c r="AC137" s="24">
        <f ca="1" t="shared" si="2"/>
        <v>-0.13469335407595584</v>
      </c>
    </row>
    <row r="138" spans="28:29" ht="11.25">
      <c r="AB138" s="24">
        <v>1.37</v>
      </c>
      <c r="AC138" s="24">
        <f ca="1" t="shared" si="2"/>
        <v>-0.2479659701176148</v>
      </c>
    </row>
    <row r="139" spans="28:29" ht="11.25">
      <c r="AB139" s="24">
        <v>1.38</v>
      </c>
      <c r="AC139" s="24">
        <f ca="1" t="shared" si="2"/>
        <v>0.4108652487147866</v>
      </c>
    </row>
    <row r="140" spans="28:29" ht="11.25">
      <c r="AB140" s="24">
        <v>1.39</v>
      </c>
      <c r="AC140" s="24">
        <f ca="1" t="shared" si="2"/>
        <v>0.1586412358892091</v>
      </c>
    </row>
    <row r="141" spans="28:29" ht="11.25">
      <c r="AB141" s="24">
        <v>1.4</v>
      </c>
      <c r="AC141" s="24">
        <f ca="1" t="shared" si="2"/>
        <v>0.4717047056242146</v>
      </c>
    </row>
    <row r="142" spans="28:29" ht="11.25">
      <c r="AB142" s="24">
        <v>1.41</v>
      </c>
      <c r="AC142" s="24">
        <f ca="1" t="shared" si="2"/>
        <v>0.02731656933896942</v>
      </c>
    </row>
    <row r="143" spans="28:29" ht="11.25">
      <c r="AB143" s="24">
        <v>1.42</v>
      </c>
      <c r="AC143" s="24">
        <f ca="1" t="shared" si="2"/>
        <v>-0.43747397783766717</v>
      </c>
    </row>
    <row r="144" spans="28:29" ht="11.25">
      <c r="AB144" s="24">
        <v>1.43</v>
      </c>
      <c r="AC144" s="24">
        <f ca="1" t="shared" si="2"/>
        <v>-0.06604500360750443</v>
      </c>
    </row>
    <row r="145" spans="28:29" ht="11.25">
      <c r="AB145" s="24">
        <v>1.44</v>
      </c>
      <c r="AC145" s="24">
        <f ca="1" t="shared" si="2"/>
        <v>0.28282070672852655</v>
      </c>
    </row>
    <row r="146" spans="28:29" ht="11.25">
      <c r="AB146" s="24">
        <v>1.45</v>
      </c>
      <c r="AC146" s="24">
        <f ca="1" t="shared" si="2"/>
        <v>0.18857971082310787</v>
      </c>
    </row>
    <row r="147" spans="28:29" ht="11.25">
      <c r="AB147" s="24">
        <v>1.46</v>
      </c>
      <c r="AC147" s="24">
        <f ca="1" t="shared" si="2"/>
        <v>-0.4475501698986972</v>
      </c>
    </row>
    <row r="148" spans="28:29" ht="11.25">
      <c r="AB148" s="24">
        <v>1.47</v>
      </c>
      <c r="AC148" s="24">
        <f ca="1" t="shared" si="2"/>
        <v>0.29501466169600177</v>
      </c>
    </row>
    <row r="149" spans="28:29" ht="11.25">
      <c r="AB149" s="24">
        <v>1.48</v>
      </c>
      <c r="AC149" s="24">
        <f ca="1" t="shared" si="2"/>
        <v>-0.49472230161526953</v>
      </c>
    </row>
    <row r="150" spans="28:29" ht="11.25">
      <c r="AB150" s="24">
        <v>1.49</v>
      </c>
      <c r="AC150" s="24">
        <f ca="1" t="shared" si="2"/>
        <v>0.30051062959177965</v>
      </c>
    </row>
    <row r="151" spans="28:29" ht="11.25">
      <c r="AB151" s="24">
        <v>1.5</v>
      </c>
      <c r="AC151" s="24">
        <f ca="1" t="shared" si="2"/>
        <v>-0.11546016815967658</v>
      </c>
    </row>
    <row r="152" spans="28:29" ht="11.25">
      <c r="AB152" s="24">
        <v>1.51</v>
      </c>
      <c r="AC152" s="24">
        <f ca="1" t="shared" si="2"/>
        <v>0.07733658781864272</v>
      </c>
    </row>
    <row r="153" spans="28:29" ht="11.25">
      <c r="AB153" s="24">
        <v>1.52</v>
      </c>
      <c r="AC153" s="24">
        <f ca="1" t="shared" si="2"/>
        <v>-0.014854048122569186</v>
      </c>
    </row>
    <row r="154" spans="28:29" ht="11.25">
      <c r="AB154" s="24">
        <v>1.53</v>
      </c>
      <c r="AC154" s="24">
        <f ca="1" t="shared" si="2"/>
        <v>-0.007352823652464868</v>
      </c>
    </row>
    <row r="155" spans="28:29" ht="11.25">
      <c r="AB155" s="24">
        <v>1.54</v>
      </c>
      <c r="AC155" s="24">
        <f ca="1" t="shared" si="2"/>
        <v>0.3077061143362162</v>
      </c>
    </row>
    <row r="156" spans="28:29" ht="11.25">
      <c r="AB156" s="24">
        <v>1.55</v>
      </c>
      <c r="AC156" s="24">
        <f ca="1" t="shared" si="2"/>
        <v>0.3295129125226278</v>
      </c>
    </row>
    <row r="157" spans="28:29" ht="11.25">
      <c r="AB157" s="24">
        <v>1.56</v>
      </c>
      <c r="AC157" s="24">
        <f ca="1" t="shared" si="2"/>
        <v>-0.2080874106938837</v>
      </c>
    </row>
    <row r="158" spans="28:29" ht="11.25">
      <c r="AB158" s="24">
        <v>1.57</v>
      </c>
      <c r="AC158" s="24">
        <f ca="1" t="shared" si="2"/>
        <v>-0.40756393266411917</v>
      </c>
    </row>
    <row r="159" spans="28:29" ht="11.25">
      <c r="AB159" s="24">
        <v>1.58</v>
      </c>
      <c r="AC159" s="24">
        <f ca="1" t="shared" si="2"/>
        <v>-0.37361907303569925</v>
      </c>
    </row>
    <row r="160" spans="28:29" ht="11.25">
      <c r="AB160" s="24">
        <v>1.59</v>
      </c>
      <c r="AC160" s="24">
        <f ca="1" t="shared" si="2"/>
        <v>-0.29751531896821526</v>
      </c>
    </row>
    <row r="161" spans="28:29" ht="11.25">
      <c r="AB161" s="24">
        <v>1.6</v>
      </c>
      <c r="AC161" s="24">
        <f ca="1" t="shared" si="2"/>
        <v>0.30015019822375766</v>
      </c>
    </row>
    <row r="162" spans="28:29" ht="11.25">
      <c r="AB162" s="24">
        <v>1.61</v>
      </c>
      <c r="AC162" s="24">
        <f ca="1" t="shared" si="2"/>
        <v>0.5014064259628597</v>
      </c>
    </row>
    <row r="163" spans="28:29" ht="11.25">
      <c r="AB163" s="24">
        <v>1.62</v>
      </c>
      <c r="AC163" s="24">
        <f ca="1" t="shared" si="2"/>
        <v>-0.21984828930385708</v>
      </c>
    </row>
    <row r="164" spans="28:29" ht="11.25">
      <c r="AB164" s="24">
        <v>1.63</v>
      </c>
      <c r="AC164" s="24">
        <f ca="1" t="shared" si="2"/>
        <v>0.09197558025717678</v>
      </c>
    </row>
    <row r="165" spans="28:29" ht="11.25">
      <c r="AB165" s="24">
        <v>1.64</v>
      </c>
      <c r="AC165" s="24">
        <f ca="1" t="shared" si="2"/>
        <v>0.3266616833438778</v>
      </c>
    </row>
    <row r="166" spans="28:29" ht="11.25">
      <c r="AB166" s="24">
        <v>1.65</v>
      </c>
      <c r="AC166" s="24">
        <f ca="1" t="shared" si="2"/>
        <v>0.18890659948061472</v>
      </c>
    </row>
    <row r="167" spans="28:29" ht="11.25">
      <c r="AB167" s="24">
        <v>1.66</v>
      </c>
      <c r="AC167" s="24">
        <f ca="1" t="shared" si="2"/>
        <v>-0.06817919668419342</v>
      </c>
    </row>
    <row r="168" spans="28:29" ht="11.25">
      <c r="AB168" s="24">
        <v>1.67</v>
      </c>
      <c r="AC168" s="24">
        <f ca="1" t="shared" si="2"/>
        <v>-0.16138482669653914</v>
      </c>
    </row>
    <row r="169" spans="28:29" ht="11.25">
      <c r="AB169" s="24">
        <v>1.68</v>
      </c>
      <c r="AC169" s="24">
        <f ca="1" t="shared" si="2"/>
        <v>0.43277603350217986</v>
      </c>
    </row>
    <row r="170" spans="28:29" ht="11.25">
      <c r="AB170" s="24">
        <v>1.69</v>
      </c>
      <c r="AC170" s="24">
        <f ca="1" t="shared" si="2"/>
        <v>-0.3160262106848166</v>
      </c>
    </row>
    <row r="171" spans="28:29" ht="11.25">
      <c r="AB171" s="24">
        <v>1.7</v>
      </c>
      <c r="AC171" s="24">
        <f ca="1" t="shared" si="2"/>
        <v>-0.27710487636239545</v>
      </c>
    </row>
    <row r="172" spans="28:29" ht="11.25">
      <c r="AB172" s="24">
        <v>1.71</v>
      </c>
      <c r="AC172" s="24">
        <f ca="1" t="shared" si="2"/>
        <v>-0.30014472163072087</v>
      </c>
    </row>
    <row r="173" spans="28:29" ht="11.25">
      <c r="AB173" s="24">
        <v>1.72</v>
      </c>
      <c r="AC173" s="24">
        <f ca="1" t="shared" si="2"/>
        <v>0.028979927809413053</v>
      </c>
    </row>
    <row r="174" spans="28:29" ht="11.25">
      <c r="AB174" s="24">
        <v>1.73</v>
      </c>
      <c r="AC174" s="24">
        <f ca="1" t="shared" si="2"/>
        <v>-0.08204852658837591</v>
      </c>
    </row>
    <row r="175" spans="28:29" ht="11.25">
      <c r="AB175" s="24">
        <v>1.74</v>
      </c>
      <c r="AC175" s="24">
        <f ca="1" t="shared" si="2"/>
        <v>0.015587086860760269</v>
      </c>
    </row>
    <row r="176" spans="28:29" ht="11.25">
      <c r="AB176" s="24">
        <v>1.75</v>
      </c>
      <c r="AC176" s="24">
        <f ca="1" t="shared" si="2"/>
        <v>0.2097530881107934</v>
      </c>
    </row>
    <row r="177" spans="28:29" ht="11.25">
      <c r="AB177" s="24">
        <v>1.76</v>
      </c>
      <c r="AC177" s="24">
        <f ca="1" t="shared" si="2"/>
        <v>-0.005874509474576517</v>
      </c>
    </row>
    <row r="178" spans="28:29" ht="11.25">
      <c r="AB178" s="24">
        <v>1.77</v>
      </c>
      <c r="AC178" s="24">
        <f ca="1" t="shared" si="2"/>
        <v>0.7957365851965723</v>
      </c>
    </row>
    <row r="179" spans="28:29" ht="11.25">
      <c r="AB179" s="24">
        <v>1.78</v>
      </c>
      <c r="AC179" s="24">
        <f ca="1" t="shared" si="2"/>
        <v>0.26453754179335565</v>
      </c>
    </row>
    <row r="180" spans="28:29" ht="11.25">
      <c r="AB180" s="24">
        <v>1.79</v>
      </c>
      <c r="AC180" s="24">
        <f ca="1" t="shared" si="2"/>
        <v>0.6221742800414698</v>
      </c>
    </row>
    <row r="181" spans="28:29" ht="11.25">
      <c r="AB181" s="24">
        <v>1.8</v>
      </c>
      <c r="AC181" s="24">
        <f ca="1" t="shared" si="2"/>
        <v>0.43538593815775817</v>
      </c>
    </row>
    <row r="182" spans="28:29" ht="11.25">
      <c r="AB182" s="24">
        <v>1.81</v>
      </c>
      <c r="AC182" s="24">
        <f ca="1" t="shared" si="2"/>
        <v>0.7909376913476602</v>
      </c>
    </row>
    <row r="183" spans="28:29" ht="11.25">
      <c r="AB183" s="24">
        <v>1.82</v>
      </c>
      <c r="AC183" s="24">
        <f ca="1" t="shared" si="2"/>
        <v>0.5434152100748753</v>
      </c>
    </row>
    <row r="184" spans="28:29" ht="11.25">
      <c r="AB184" s="24">
        <v>1.83</v>
      </c>
      <c r="AC184" s="24">
        <f ca="1" t="shared" si="2"/>
        <v>1.4559418441312597</v>
      </c>
    </row>
    <row r="185" spans="28:29" ht="11.25">
      <c r="AB185" s="24">
        <v>1.84</v>
      </c>
      <c r="AC185" s="24">
        <f ca="1" t="shared" si="2"/>
        <v>1.6249486997358011</v>
      </c>
    </row>
    <row r="186" spans="28:29" ht="11.25">
      <c r="AB186" s="24">
        <v>1.85</v>
      </c>
      <c r="AC186" s="24">
        <f ca="1" t="shared" si="2"/>
        <v>1.3612681284647064</v>
      </c>
    </row>
    <row r="187" spans="28:29" ht="11.25">
      <c r="AB187" s="24">
        <v>1.86</v>
      </c>
      <c r="AC187" s="24">
        <f ca="1" t="shared" si="2"/>
        <v>2.097143654372625</v>
      </c>
    </row>
    <row r="188" spans="28:29" ht="11.25">
      <c r="AB188" s="24">
        <v>1.87</v>
      </c>
      <c r="AC188" s="24">
        <f ca="1" t="shared" si="2"/>
        <v>2.3468939357407614</v>
      </c>
    </row>
    <row r="189" spans="28:29" ht="11.25">
      <c r="AB189" s="24">
        <v>1.88</v>
      </c>
      <c r="AC189" s="24">
        <f ca="1" t="shared" si="2"/>
        <v>2.686097704983103</v>
      </c>
    </row>
    <row r="190" spans="28:29" ht="11.25">
      <c r="AB190" s="24">
        <v>1.89</v>
      </c>
      <c r="AC190" s="24">
        <f ca="1" t="shared" si="2"/>
        <v>2.6035433011632727</v>
      </c>
    </row>
    <row r="191" spans="28:29" ht="11.25">
      <c r="AB191" s="24">
        <v>1.9</v>
      </c>
      <c r="AC191" s="24">
        <f ca="1" t="shared" si="2"/>
        <v>2.656968888449359</v>
      </c>
    </row>
    <row r="192" spans="28:29" ht="11.25">
      <c r="AB192" s="24">
        <v>1.91</v>
      </c>
      <c r="AC192" s="24">
        <f ca="1" t="shared" si="2"/>
        <v>3.2645253374780054</v>
      </c>
    </row>
    <row r="193" spans="28:29" ht="11.25">
      <c r="AB193" s="24">
        <v>1.92</v>
      </c>
      <c r="AC193" s="24">
        <f ca="1" t="shared" si="2"/>
        <v>3.3356679874112234</v>
      </c>
    </row>
    <row r="194" spans="28:29" ht="11.25">
      <c r="AB194" s="24">
        <v>1.93</v>
      </c>
      <c r="AC194" s="24">
        <f aca="true" ca="1" t="shared" si="3" ref="AC194:AC257">NORMDIST($AB194,$E$2,$F$2,0)*$AE$2+NORMDIST($AB194,$E$3,$F$3,0)*$AE$3+NORMDIST($AB194,$E$4,$F$4,0)*$AE$4+(RAND()*$G$2)-(0.5*$G$2)+$H$2</f>
        <v>4.093970346113322</v>
      </c>
    </row>
    <row r="195" spans="28:29" ht="11.25">
      <c r="AB195" s="24">
        <v>1.94</v>
      </c>
      <c r="AC195" s="24">
        <f ca="1" t="shared" si="3"/>
        <v>3.7315703570935295</v>
      </c>
    </row>
    <row r="196" spans="28:29" ht="11.25">
      <c r="AB196" s="24">
        <v>1.95</v>
      </c>
      <c r="AC196" s="24">
        <f ca="1" t="shared" si="3"/>
        <v>4.332241609478705</v>
      </c>
    </row>
    <row r="197" spans="28:29" ht="11.25">
      <c r="AB197" s="24">
        <v>1.96</v>
      </c>
      <c r="AC197" s="24">
        <f ca="1" t="shared" si="3"/>
        <v>4.520804251858298</v>
      </c>
    </row>
    <row r="198" spans="28:29" ht="11.25">
      <c r="AB198" s="24">
        <v>1.97</v>
      </c>
      <c r="AC198" s="24">
        <f ca="1" t="shared" si="3"/>
        <v>4.287613382675379</v>
      </c>
    </row>
    <row r="199" spans="28:29" ht="11.25">
      <c r="AB199" s="24">
        <v>1.98</v>
      </c>
      <c r="AC199" s="24">
        <f ca="1" t="shared" si="3"/>
        <v>4.551573390189185</v>
      </c>
    </row>
    <row r="200" spans="28:29" ht="11.25">
      <c r="AB200" s="24">
        <v>1.99</v>
      </c>
      <c r="AC200" s="24">
        <f ca="1" t="shared" si="3"/>
        <v>4.929757439144475</v>
      </c>
    </row>
    <row r="201" spans="28:29" ht="11.25">
      <c r="AB201" s="24">
        <v>2</v>
      </c>
      <c r="AC201" s="24">
        <f ca="1" t="shared" si="3"/>
        <v>5.174426864053426</v>
      </c>
    </row>
    <row r="202" spans="28:29" ht="11.25">
      <c r="AB202" s="24">
        <v>2.01</v>
      </c>
      <c r="AC202" s="24">
        <f ca="1" t="shared" si="3"/>
        <v>4.9083659911899655</v>
      </c>
    </row>
    <row r="203" spans="28:29" ht="11.25">
      <c r="AB203" s="24">
        <v>2.02</v>
      </c>
      <c r="AC203" s="24">
        <f ca="1" t="shared" si="3"/>
        <v>5.398455897726118</v>
      </c>
    </row>
    <row r="204" spans="28:29" ht="11.25">
      <c r="AB204" s="24">
        <v>2.03</v>
      </c>
      <c r="AC204" s="24">
        <f ca="1" t="shared" si="3"/>
        <v>4.438754222021887</v>
      </c>
    </row>
    <row r="205" spans="28:29" ht="11.25">
      <c r="AB205" s="24">
        <v>2.04</v>
      </c>
      <c r="AC205" s="24">
        <f ca="1" t="shared" si="3"/>
        <v>4.943210495426538</v>
      </c>
    </row>
    <row r="206" spans="28:29" ht="11.25">
      <c r="AB206" s="24">
        <v>2.05</v>
      </c>
      <c r="AC206" s="24">
        <f ca="1" t="shared" si="3"/>
        <v>3.997118835425523</v>
      </c>
    </row>
    <row r="207" spans="28:29" ht="11.25">
      <c r="AB207" s="24">
        <v>2.06</v>
      </c>
      <c r="AC207" s="24">
        <f ca="1" t="shared" si="3"/>
        <v>4.482121642890046</v>
      </c>
    </row>
    <row r="208" spans="28:29" ht="11.25">
      <c r="AB208" s="24">
        <v>2.07</v>
      </c>
      <c r="AC208" s="24">
        <f ca="1" t="shared" si="3"/>
        <v>3.6181720195352085</v>
      </c>
    </row>
    <row r="209" spans="28:29" ht="11.25">
      <c r="AB209" s="24">
        <v>2.08</v>
      </c>
      <c r="AC209" s="24">
        <f ca="1" t="shared" si="3"/>
        <v>3.52933007278617</v>
      </c>
    </row>
    <row r="210" spans="28:29" ht="11.25">
      <c r="AB210" s="24">
        <v>2.09</v>
      </c>
      <c r="AC210" s="24">
        <f ca="1" t="shared" si="3"/>
        <v>3.8148923435669735</v>
      </c>
    </row>
    <row r="211" spans="28:29" ht="11.25">
      <c r="AB211" s="24">
        <v>2.1</v>
      </c>
      <c r="AC211" s="24">
        <f ca="1" t="shared" si="3"/>
        <v>2.734499430903251</v>
      </c>
    </row>
    <row r="212" spans="28:29" ht="11.25">
      <c r="AB212" s="24">
        <v>2.11</v>
      </c>
      <c r="AC212" s="24">
        <f ca="1" t="shared" si="3"/>
        <v>2.921254138021986</v>
      </c>
    </row>
    <row r="213" spans="28:29" ht="11.25">
      <c r="AB213" s="24">
        <v>2.12</v>
      </c>
      <c r="AC213" s="24">
        <f ca="1" t="shared" si="3"/>
        <v>2.6176304431769375</v>
      </c>
    </row>
    <row r="214" spans="28:29" ht="11.25">
      <c r="AB214" s="24">
        <v>2.13</v>
      </c>
      <c r="AC214" s="24">
        <f ca="1" t="shared" si="3"/>
        <v>2.0899027137812682</v>
      </c>
    </row>
    <row r="215" spans="28:29" ht="11.25">
      <c r="AB215" s="24">
        <v>2.14</v>
      </c>
      <c r="AC215" s="24">
        <f ca="1" t="shared" si="3"/>
        <v>1.6013514799002864</v>
      </c>
    </row>
    <row r="216" spans="28:29" ht="11.25">
      <c r="AB216" s="24">
        <v>2.15</v>
      </c>
      <c r="AC216" s="24">
        <f ca="1" t="shared" si="3"/>
        <v>1.939484391862452</v>
      </c>
    </row>
    <row r="217" spans="28:29" ht="11.25">
      <c r="AB217" s="24">
        <v>2.16</v>
      </c>
      <c r="AC217" s="24">
        <f ca="1" t="shared" si="3"/>
        <v>1.7328183651850777</v>
      </c>
    </row>
    <row r="218" spans="28:29" ht="11.25">
      <c r="AB218" s="24">
        <v>2.17</v>
      </c>
      <c r="AC218" s="24">
        <f ca="1" t="shared" si="3"/>
        <v>1.3947348065633123</v>
      </c>
    </row>
    <row r="219" spans="28:29" ht="11.25">
      <c r="AB219" s="24">
        <v>2.18</v>
      </c>
      <c r="AC219" s="24">
        <f ca="1" t="shared" si="3"/>
        <v>0.8525242889253635</v>
      </c>
    </row>
    <row r="220" spans="28:29" ht="11.25">
      <c r="AB220" s="24">
        <v>2.19</v>
      </c>
      <c r="AC220" s="24">
        <f ca="1" t="shared" si="3"/>
        <v>0.895557870390713</v>
      </c>
    </row>
    <row r="221" spans="28:29" ht="11.25">
      <c r="AB221" s="24">
        <v>2.2</v>
      </c>
      <c r="AC221" s="24">
        <f ca="1" t="shared" si="3"/>
        <v>0.3025383742969746</v>
      </c>
    </row>
    <row r="222" spans="28:29" ht="11.25">
      <c r="AB222" s="24">
        <v>2.21</v>
      </c>
      <c r="AC222" s="24">
        <f ca="1" t="shared" si="3"/>
        <v>0.6678302106263396</v>
      </c>
    </row>
    <row r="223" spans="28:29" ht="11.25">
      <c r="AB223" s="24">
        <v>2.22</v>
      </c>
      <c r="AC223" s="24">
        <f ca="1" t="shared" si="3"/>
        <v>0.7073688476903977</v>
      </c>
    </row>
    <row r="224" spans="28:29" ht="11.25">
      <c r="AB224" s="24">
        <v>2.23</v>
      </c>
      <c r="AC224" s="24">
        <f ca="1" t="shared" si="3"/>
        <v>0.2879182979678363</v>
      </c>
    </row>
    <row r="225" spans="28:29" ht="11.25">
      <c r="AB225" s="24">
        <v>2.24</v>
      </c>
      <c r="AC225" s="24">
        <f ca="1" t="shared" si="3"/>
        <v>0.7353028437143356</v>
      </c>
    </row>
    <row r="226" spans="28:29" ht="11.25">
      <c r="AB226" s="24">
        <v>2.25</v>
      </c>
      <c r="AC226" s="24">
        <f ca="1" t="shared" si="3"/>
        <v>0.026804911600170733</v>
      </c>
    </row>
    <row r="227" spans="28:29" ht="11.25">
      <c r="AB227" s="24">
        <v>2.26</v>
      </c>
      <c r="AC227" s="24">
        <f ca="1" t="shared" si="3"/>
        <v>-0.15496550664799547</v>
      </c>
    </row>
    <row r="228" spans="28:29" ht="11.25">
      <c r="AB228" s="24">
        <v>2.27</v>
      </c>
      <c r="AC228" s="24">
        <f ca="1" t="shared" si="3"/>
        <v>-0.21118823350040583</v>
      </c>
    </row>
    <row r="229" spans="28:29" ht="11.25">
      <c r="AB229" s="24">
        <v>2.28</v>
      </c>
      <c r="AC229" s="24">
        <f ca="1" t="shared" si="3"/>
        <v>0.2564723009187482</v>
      </c>
    </row>
    <row r="230" spans="28:29" ht="11.25">
      <c r="AB230" s="24">
        <v>2.29</v>
      </c>
      <c r="AC230" s="24">
        <f ca="1" t="shared" si="3"/>
        <v>-0.21753768476706165</v>
      </c>
    </row>
    <row r="231" spans="28:29" ht="11.25">
      <c r="AB231" s="24">
        <v>2.3</v>
      </c>
      <c r="AC231" s="24">
        <f ca="1" t="shared" si="3"/>
        <v>0.35720883396950676</v>
      </c>
    </row>
    <row r="232" spans="28:29" ht="11.25">
      <c r="AB232" s="24">
        <v>2.31</v>
      </c>
      <c r="AC232" s="24">
        <f ca="1" t="shared" si="3"/>
        <v>-0.29958766111149315</v>
      </c>
    </row>
    <row r="233" spans="28:29" ht="11.25">
      <c r="AB233" s="24">
        <v>2.32</v>
      </c>
      <c r="AC233" s="24">
        <f ca="1" t="shared" si="3"/>
        <v>0.01911519449450405</v>
      </c>
    </row>
    <row r="234" spans="28:29" ht="11.25">
      <c r="AB234" s="24">
        <v>2.33</v>
      </c>
      <c r="AC234" s="24">
        <f ca="1" t="shared" si="3"/>
        <v>-0.3517496201624045</v>
      </c>
    </row>
    <row r="235" spans="28:29" ht="11.25">
      <c r="AB235" s="24">
        <v>2.34</v>
      </c>
      <c r="AC235" s="24">
        <f ca="1" t="shared" si="3"/>
        <v>0.011556813878749406</v>
      </c>
    </row>
    <row r="236" spans="28:29" ht="11.25">
      <c r="AB236" s="24">
        <v>2.35</v>
      </c>
      <c r="AC236" s="24">
        <f ca="1" t="shared" si="3"/>
        <v>0.48955736390045224</v>
      </c>
    </row>
    <row r="237" spans="28:29" ht="11.25">
      <c r="AB237" s="24">
        <v>2.36</v>
      </c>
      <c r="AC237" s="24">
        <f ca="1" t="shared" si="3"/>
        <v>0.36899180840632395</v>
      </c>
    </row>
    <row r="238" spans="28:29" ht="11.25">
      <c r="AB238" s="24">
        <v>2.37</v>
      </c>
      <c r="AC238" s="24">
        <f ca="1" t="shared" si="3"/>
        <v>0.4304974148875522</v>
      </c>
    </row>
    <row r="239" spans="28:29" ht="11.25">
      <c r="AB239" s="24">
        <v>2.38</v>
      </c>
      <c r="AC239" s="24">
        <f ca="1" t="shared" si="3"/>
        <v>0.4970332130464884</v>
      </c>
    </row>
    <row r="240" spans="28:29" ht="11.25">
      <c r="AB240" s="24">
        <v>2.39</v>
      </c>
      <c r="AC240" s="24">
        <f ca="1" t="shared" si="3"/>
        <v>-0.10262517870958726</v>
      </c>
    </row>
    <row r="241" spans="28:29" ht="11.25">
      <c r="AB241" s="24">
        <v>2.4</v>
      </c>
      <c r="AC241" s="24">
        <f ca="1" t="shared" si="3"/>
        <v>-0.08420221568956776</v>
      </c>
    </row>
    <row r="242" spans="28:29" ht="11.25">
      <c r="AB242" s="24">
        <v>2.41</v>
      </c>
      <c r="AC242" s="24">
        <f ca="1" t="shared" si="3"/>
        <v>-0.3155867489405274</v>
      </c>
    </row>
    <row r="243" spans="28:29" ht="11.25">
      <c r="AB243" s="24">
        <v>2.42</v>
      </c>
      <c r="AC243" s="24">
        <f ca="1" t="shared" si="3"/>
        <v>-0.1586587169087076</v>
      </c>
    </row>
    <row r="244" spans="28:29" ht="11.25">
      <c r="AB244" s="24">
        <v>2.43</v>
      </c>
      <c r="AC244" s="24">
        <f ca="1" t="shared" si="3"/>
        <v>0.49174040439620326</v>
      </c>
    </row>
    <row r="245" spans="28:29" ht="11.25">
      <c r="AB245" s="24">
        <v>2.44</v>
      </c>
      <c r="AC245" s="24">
        <f ca="1" t="shared" si="3"/>
        <v>0.009105877377519667</v>
      </c>
    </row>
    <row r="246" spans="28:29" ht="11.25">
      <c r="AB246" s="24">
        <v>2.45</v>
      </c>
      <c r="AC246" s="24">
        <f ca="1" t="shared" si="3"/>
        <v>0.012922811532736889</v>
      </c>
    </row>
    <row r="247" spans="28:29" ht="11.25">
      <c r="AB247" s="24">
        <v>2.46</v>
      </c>
      <c r="AC247" s="24">
        <f ca="1" t="shared" si="3"/>
        <v>-0.3635538439063841</v>
      </c>
    </row>
    <row r="248" spans="28:29" ht="11.25">
      <c r="AB248" s="24">
        <v>2.47</v>
      </c>
      <c r="AC248" s="24">
        <f ca="1" t="shared" si="3"/>
        <v>0.20564456086861382</v>
      </c>
    </row>
    <row r="249" spans="28:29" ht="11.25">
      <c r="AB249" s="24">
        <v>2.48</v>
      </c>
      <c r="AC249" s="24">
        <f ca="1" t="shared" si="3"/>
        <v>-0.08688077641108022</v>
      </c>
    </row>
    <row r="250" spans="28:29" ht="11.25">
      <c r="AB250" s="24">
        <v>2.49</v>
      </c>
      <c r="AC250" s="24">
        <f ca="1" t="shared" si="3"/>
        <v>-0.37826527216764466</v>
      </c>
    </row>
    <row r="251" spans="28:29" ht="11.25">
      <c r="AB251" s="24">
        <v>2.5</v>
      </c>
      <c r="AC251" s="24">
        <f ca="1" t="shared" si="3"/>
        <v>-0.4795831659843837</v>
      </c>
    </row>
    <row r="252" spans="28:29" ht="11.25">
      <c r="AB252" s="24">
        <v>2.51</v>
      </c>
      <c r="AC252" s="24">
        <f ca="1" t="shared" si="3"/>
        <v>1.5756735647687314E-05</v>
      </c>
    </row>
    <row r="253" spans="28:29" ht="11.25">
      <c r="AB253" s="24">
        <v>2.52</v>
      </c>
      <c r="AC253" s="24">
        <f ca="1" t="shared" si="3"/>
        <v>0.31144379689598356</v>
      </c>
    </row>
    <row r="254" spans="28:29" ht="11.25">
      <c r="AB254" s="24">
        <v>2.53</v>
      </c>
      <c r="AC254" s="24">
        <f ca="1" t="shared" si="3"/>
        <v>-0.20835510116198763</v>
      </c>
    </row>
    <row r="255" spans="28:29" ht="11.25">
      <c r="AB255" s="24">
        <v>2.54</v>
      </c>
      <c r="AC255" s="24">
        <f ca="1" t="shared" si="3"/>
        <v>0.031449601858638876</v>
      </c>
    </row>
    <row r="256" spans="28:29" ht="11.25">
      <c r="AB256" s="24">
        <v>2.55</v>
      </c>
      <c r="AC256" s="24">
        <f ca="1" t="shared" si="3"/>
        <v>0.4355912315894096</v>
      </c>
    </row>
    <row r="257" spans="28:29" ht="11.25">
      <c r="AB257" s="24">
        <v>2.56</v>
      </c>
      <c r="AC257" s="24">
        <f ca="1" t="shared" si="3"/>
        <v>-0.43977132984531114</v>
      </c>
    </row>
    <row r="258" spans="28:29" ht="11.25">
      <c r="AB258" s="24">
        <v>2.57</v>
      </c>
      <c r="AC258" s="24">
        <f aca="true" ca="1" t="shared" si="4" ref="AC258:AC321">NORMDIST($AB258,$E$2,$F$2,0)*$AE$2+NORMDIST($AB258,$E$3,$F$3,0)*$AE$3+NORMDIST($AB258,$E$4,$F$4,0)*$AE$4+(RAND()*$G$2)-(0.5*$G$2)+$H$2</f>
        <v>0.20431372647470436</v>
      </c>
    </row>
    <row r="259" spans="28:29" ht="11.25">
      <c r="AB259" s="24">
        <v>2.58</v>
      </c>
      <c r="AC259" s="24">
        <f ca="1" t="shared" si="4"/>
        <v>-0.4882597141437486</v>
      </c>
    </row>
    <row r="260" spans="28:29" ht="11.25">
      <c r="AB260" s="24">
        <v>2.59</v>
      </c>
      <c r="AC260" s="24">
        <f ca="1" t="shared" si="4"/>
        <v>0.30001075826515144</v>
      </c>
    </row>
    <row r="261" spans="28:29" ht="11.25">
      <c r="AB261" s="24">
        <v>2.6</v>
      </c>
      <c r="AC261" s="24">
        <f ca="1" t="shared" si="4"/>
        <v>0.10618208913935523</v>
      </c>
    </row>
    <row r="262" spans="28:29" ht="11.25">
      <c r="AB262" s="24">
        <v>2.61</v>
      </c>
      <c r="AC262" s="24">
        <f ca="1" t="shared" si="4"/>
        <v>0.36131559666818835</v>
      </c>
    </row>
    <row r="263" spans="28:29" ht="11.25">
      <c r="AB263" s="24">
        <v>2.62</v>
      </c>
      <c r="AC263" s="24">
        <f ca="1" t="shared" si="4"/>
        <v>-0.35892824573139387</v>
      </c>
    </row>
    <row r="264" spans="28:29" ht="11.25">
      <c r="AB264" s="24">
        <v>2.63</v>
      </c>
      <c r="AC264" s="24">
        <f ca="1" t="shared" si="4"/>
        <v>0.4873885878509835</v>
      </c>
    </row>
    <row r="265" spans="28:29" ht="11.25">
      <c r="AB265" s="24">
        <v>2.64</v>
      </c>
      <c r="AC265" s="24">
        <f ca="1" t="shared" si="4"/>
        <v>0.3825773114327391</v>
      </c>
    </row>
    <row r="266" spans="28:29" ht="11.25">
      <c r="AB266" s="24">
        <v>2.65</v>
      </c>
      <c r="AC266" s="24">
        <f ca="1" t="shared" si="4"/>
        <v>-0.30990652382472894</v>
      </c>
    </row>
    <row r="267" spans="28:29" ht="11.25">
      <c r="AB267" s="24">
        <v>2.66</v>
      </c>
      <c r="AC267" s="24">
        <f ca="1" t="shared" si="4"/>
        <v>-0.45703231792342613</v>
      </c>
    </row>
    <row r="268" spans="28:29" ht="11.25">
      <c r="AB268" s="24">
        <v>2.67</v>
      </c>
      <c r="AC268" s="24">
        <f ca="1" t="shared" si="4"/>
        <v>-0.36771301543222756</v>
      </c>
    </row>
    <row r="269" spans="28:29" ht="11.25">
      <c r="AB269" s="24">
        <v>2.68</v>
      </c>
      <c r="AC269" s="24">
        <f ca="1" t="shared" si="4"/>
        <v>-0.24720470242502846</v>
      </c>
    </row>
    <row r="270" spans="28:29" ht="11.25">
      <c r="AB270" s="24">
        <v>2.69</v>
      </c>
      <c r="AC270" s="24">
        <f ca="1" t="shared" si="4"/>
        <v>-0.13402089721503768</v>
      </c>
    </row>
    <row r="271" spans="28:29" ht="11.25">
      <c r="AB271" s="24">
        <v>2.7</v>
      </c>
      <c r="AC271" s="24">
        <f ca="1" t="shared" si="4"/>
        <v>0.1536399790209504</v>
      </c>
    </row>
    <row r="272" spans="28:29" ht="11.25">
      <c r="AB272" s="24">
        <v>2.71</v>
      </c>
      <c r="AC272" s="24">
        <f ca="1" t="shared" si="4"/>
        <v>0.39529595360841274</v>
      </c>
    </row>
    <row r="273" spans="28:29" ht="11.25">
      <c r="AB273" s="24">
        <v>2.72</v>
      </c>
      <c r="AC273" s="24">
        <f ca="1" t="shared" si="4"/>
        <v>0.035569596420492844</v>
      </c>
    </row>
    <row r="274" spans="28:29" ht="11.25">
      <c r="AB274" s="24">
        <v>2.73</v>
      </c>
      <c r="AC274" s="24">
        <f ca="1" t="shared" si="4"/>
        <v>-0.17403176608547827</v>
      </c>
    </row>
    <row r="275" spans="28:29" ht="11.25">
      <c r="AB275" s="24">
        <v>2.74</v>
      </c>
      <c r="AC275" s="24">
        <f ca="1" t="shared" si="4"/>
        <v>0.035739800582652914</v>
      </c>
    </row>
    <row r="276" spans="28:29" ht="11.25">
      <c r="AB276" s="24">
        <v>2.75</v>
      </c>
      <c r="AC276" s="24">
        <f ca="1" t="shared" si="4"/>
        <v>-0.06171525628509572</v>
      </c>
    </row>
    <row r="277" spans="28:29" ht="11.25">
      <c r="AB277" s="24">
        <v>2.76</v>
      </c>
      <c r="AC277" s="24">
        <f ca="1" t="shared" si="4"/>
        <v>0.12613902203065874</v>
      </c>
    </row>
    <row r="278" spans="28:29" ht="11.25">
      <c r="AB278" s="24">
        <v>2.77</v>
      </c>
      <c r="AC278" s="24">
        <f ca="1" t="shared" si="4"/>
        <v>0.5424721776009325</v>
      </c>
    </row>
    <row r="279" spans="28:29" ht="11.25">
      <c r="AB279" s="24">
        <v>2.78</v>
      </c>
      <c r="AC279" s="24">
        <f ca="1" t="shared" si="4"/>
        <v>-0.031280479174951914</v>
      </c>
    </row>
    <row r="280" spans="28:29" ht="11.25">
      <c r="AB280" s="24">
        <v>2.79</v>
      </c>
      <c r="AC280" s="24">
        <f ca="1" t="shared" si="4"/>
        <v>0.41721468876005097</v>
      </c>
    </row>
    <row r="281" spans="28:29" ht="11.25">
      <c r="AB281" s="24">
        <v>2.8</v>
      </c>
      <c r="AC281" s="24">
        <f ca="1" t="shared" si="4"/>
        <v>0.13076770294950157</v>
      </c>
    </row>
    <row r="282" spans="28:29" ht="11.25">
      <c r="AB282" s="24">
        <v>2.81</v>
      </c>
      <c r="AC282" s="24">
        <f ca="1" t="shared" si="4"/>
        <v>0.2336098053077562</v>
      </c>
    </row>
    <row r="283" spans="28:29" ht="11.25">
      <c r="AB283" s="24">
        <v>2.82</v>
      </c>
      <c r="AC283" s="24">
        <f ca="1" t="shared" si="4"/>
        <v>0.6685378175217458</v>
      </c>
    </row>
    <row r="284" spans="28:29" ht="11.25">
      <c r="AB284" s="24">
        <v>2.83</v>
      </c>
      <c r="AC284" s="24">
        <f ca="1" t="shared" si="4"/>
        <v>0.2072452978222059</v>
      </c>
    </row>
    <row r="285" spans="28:29" ht="11.25">
      <c r="AB285" s="24">
        <v>2.84</v>
      </c>
      <c r="AC285" s="24">
        <f ca="1" t="shared" si="4"/>
        <v>0.7683860640472526</v>
      </c>
    </row>
    <row r="286" spans="28:29" ht="11.25">
      <c r="AB286" s="24">
        <v>2.85</v>
      </c>
      <c r="AC286" s="24">
        <f ca="1" t="shared" si="4"/>
        <v>0.33764873768780457</v>
      </c>
    </row>
    <row r="287" spans="28:29" ht="11.25">
      <c r="AB287" s="24">
        <v>2.86</v>
      </c>
      <c r="AC287" s="24">
        <f ca="1" t="shared" si="4"/>
        <v>0.04089953973399174</v>
      </c>
    </row>
    <row r="288" spans="28:29" ht="11.25">
      <c r="AB288" s="24">
        <v>2.87</v>
      </c>
      <c r="AC288" s="24">
        <f ca="1" t="shared" si="4"/>
        <v>0.272457256620534</v>
      </c>
    </row>
    <row r="289" spans="28:29" ht="11.25">
      <c r="AB289" s="24">
        <v>2.88</v>
      </c>
      <c r="AC289" s="24">
        <f ca="1" t="shared" si="4"/>
        <v>0.2960867263594458</v>
      </c>
    </row>
    <row r="290" spans="28:29" ht="11.25">
      <c r="AB290" s="24">
        <v>2.89</v>
      </c>
      <c r="AC290" s="24">
        <f ca="1" t="shared" si="4"/>
        <v>0.5998890764802707</v>
      </c>
    </row>
    <row r="291" spans="28:29" ht="11.25">
      <c r="AB291" s="24">
        <v>2.9</v>
      </c>
      <c r="AC291" s="24">
        <f ca="1" t="shared" si="4"/>
        <v>0.449053358293537</v>
      </c>
    </row>
    <row r="292" spans="28:29" ht="11.25">
      <c r="AB292" s="24">
        <v>2.91</v>
      </c>
      <c r="AC292" s="24">
        <f ca="1" t="shared" si="4"/>
        <v>0.5948406507163364</v>
      </c>
    </row>
    <row r="293" spans="28:29" ht="11.25">
      <c r="AB293" s="24">
        <v>2.92</v>
      </c>
      <c r="AC293" s="24">
        <f ca="1" t="shared" si="4"/>
        <v>0.3728892589281477</v>
      </c>
    </row>
    <row r="294" spans="28:29" ht="11.25">
      <c r="AB294" s="24">
        <v>2.93</v>
      </c>
      <c r="AC294" s="24">
        <f ca="1" t="shared" si="4"/>
        <v>0.9741533947669505</v>
      </c>
    </row>
    <row r="295" spans="28:29" ht="11.25">
      <c r="AB295" s="24">
        <v>2.94</v>
      </c>
      <c r="AC295" s="24">
        <f ca="1" t="shared" si="4"/>
        <v>0.9442465343810074</v>
      </c>
    </row>
    <row r="296" spans="28:29" ht="11.25">
      <c r="AB296" s="24">
        <v>2.95</v>
      </c>
      <c r="AC296" s="24">
        <f ca="1" t="shared" si="4"/>
        <v>0.7612691355222307</v>
      </c>
    </row>
    <row r="297" spans="28:29" ht="11.25">
      <c r="AB297" s="24">
        <v>2.96</v>
      </c>
      <c r="AC297" s="24">
        <f ca="1" t="shared" si="4"/>
        <v>0.4841077368143627</v>
      </c>
    </row>
    <row r="298" spans="28:29" ht="11.25">
      <c r="AB298" s="24">
        <v>2.97</v>
      </c>
      <c r="AC298" s="24">
        <f ca="1" t="shared" si="4"/>
        <v>1.0026155778142716</v>
      </c>
    </row>
    <row r="299" spans="28:29" ht="11.25">
      <c r="AB299" s="24">
        <v>2.98</v>
      </c>
      <c r="AC299" s="24">
        <f ca="1" t="shared" si="4"/>
        <v>0.8126338631470964</v>
      </c>
    </row>
    <row r="300" spans="28:29" ht="11.25">
      <c r="AB300" s="24">
        <v>2.99</v>
      </c>
      <c r="AC300" s="24">
        <f ca="1" t="shared" si="4"/>
        <v>0.7718722516430148</v>
      </c>
    </row>
    <row r="301" spans="28:29" ht="11.25">
      <c r="AB301" s="24">
        <v>3</v>
      </c>
      <c r="AC301" s="24">
        <f ca="1" t="shared" si="4"/>
        <v>0.9822553625540493</v>
      </c>
    </row>
    <row r="302" spans="28:29" ht="11.25">
      <c r="AB302" s="24">
        <v>3.01</v>
      </c>
      <c r="AC302" s="24">
        <f ca="1" t="shared" si="4"/>
        <v>1.1868933279817158</v>
      </c>
    </row>
    <row r="303" spans="28:29" ht="11.25">
      <c r="AB303" s="24">
        <v>3.02</v>
      </c>
      <c r="AC303" s="24">
        <f ca="1" t="shared" si="4"/>
        <v>0.9874782670524991</v>
      </c>
    </row>
    <row r="304" spans="28:29" ht="11.25">
      <c r="AB304" s="24">
        <v>3.03</v>
      </c>
      <c r="AC304" s="24">
        <f ca="1" t="shared" si="4"/>
        <v>0.8033619097097144</v>
      </c>
    </row>
    <row r="305" spans="28:29" ht="11.25">
      <c r="AB305" s="24">
        <v>3.04</v>
      </c>
      <c r="AC305" s="24">
        <f ca="1" t="shared" si="4"/>
        <v>0.7829325648323184</v>
      </c>
    </row>
    <row r="306" spans="28:29" ht="11.25">
      <c r="AB306" s="24">
        <v>3.05</v>
      </c>
      <c r="AC306" s="24">
        <f ca="1" t="shared" si="4"/>
        <v>0.734919482084869</v>
      </c>
    </row>
    <row r="307" spans="28:29" ht="11.25">
      <c r="AB307" s="24">
        <v>3.06</v>
      </c>
      <c r="AC307" s="24">
        <f ca="1" t="shared" si="4"/>
        <v>0.8779674675807521</v>
      </c>
    </row>
    <row r="308" spans="28:29" ht="11.25">
      <c r="AB308" s="24">
        <v>3.07</v>
      </c>
      <c r="AC308" s="24">
        <f ca="1" t="shared" si="4"/>
        <v>0.6818792013353652</v>
      </c>
    </row>
    <row r="309" spans="28:29" ht="11.25">
      <c r="AB309" s="24">
        <v>3.08</v>
      </c>
      <c r="AC309" s="24">
        <f ca="1" t="shared" si="4"/>
        <v>0.6191779518617699</v>
      </c>
    </row>
    <row r="310" spans="28:29" ht="11.25">
      <c r="AB310" s="24">
        <v>3.09</v>
      </c>
      <c r="AC310" s="24">
        <f ca="1" t="shared" si="4"/>
        <v>0.8852420007133244</v>
      </c>
    </row>
    <row r="311" spans="28:29" ht="11.25">
      <c r="AB311" s="24">
        <v>3.1</v>
      </c>
      <c r="AC311" s="24">
        <f ca="1" t="shared" si="4"/>
        <v>0.7438858130597727</v>
      </c>
    </row>
    <row r="312" spans="28:29" ht="11.25">
      <c r="AB312" s="24">
        <v>3.11</v>
      </c>
      <c r="AC312" s="24">
        <f ca="1" t="shared" si="4"/>
        <v>0.4831375022887957</v>
      </c>
    </row>
    <row r="313" spans="28:29" ht="11.25">
      <c r="AB313" s="24">
        <v>3.12</v>
      </c>
      <c r="AC313" s="24">
        <f ca="1" t="shared" si="4"/>
        <v>0.3039429859729348</v>
      </c>
    </row>
    <row r="314" spans="28:29" ht="11.25">
      <c r="AB314" s="24">
        <v>3.13</v>
      </c>
      <c r="AC314" s="24">
        <f ca="1" t="shared" si="4"/>
        <v>0.4840972165459603</v>
      </c>
    </row>
    <row r="315" spans="28:29" ht="11.25">
      <c r="AB315" s="24">
        <v>3.14</v>
      </c>
      <c r="AC315" s="24">
        <f ca="1" t="shared" si="4"/>
        <v>0.5791364713230167</v>
      </c>
    </row>
    <row r="316" spans="28:29" ht="11.25">
      <c r="AB316" s="24">
        <v>3.15</v>
      </c>
      <c r="AC316" s="24">
        <f ca="1" t="shared" si="4"/>
        <v>0.22367000739462295</v>
      </c>
    </row>
    <row r="317" spans="28:29" ht="11.25">
      <c r="AB317" s="24">
        <v>3.16</v>
      </c>
      <c r="AC317" s="24">
        <f ca="1" t="shared" si="4"/>
        <v>0.5843620688821438</v>
      </c>
    </row>
    <row r="318" spans="28:29" ht="11.25">
      <c r="AB318" s="24">
        <v>3.17</v>
      </c>
      <c r="AC318" s="24">
        <f ca="1" t="shared" si="4"/>
        <v>0.7039764637530082</v>
      </c>
    </row>
    <row r="319" spans="28:29" ht="11.25">
      <c r="AB319" s="24">
        <v>3.18</v>
      </c>
      <c r="AC319" s="24">
        <f ca="1" t="shared" si="4"/>
        <v>0.6154543299301185</v>
      </c>
    </row>
    <row r="320" spans="28:29" ht="11.25">
      <c r="AB320" s="24">
        <v>3.19</v>
      </c>
      <c r="AC320" s="24">
        <f ca="1" t="shared" si="4"/>
        <v>0.34781916108987254</v>
      </c>
    </row>
    <row r="321" spans="28:29" ht="11.25">
      <c r="AB321" s="24">
        <v>3.2</v>
      </c>
      <c r="AC321" s="24">
        <f ca="1" t="shared" si="4"/>
        <v>-0.25632101977730326</v>
      </c>
    </row>
    <row r="322" spans="28:29" ht="11.25">
      <c r="AB322" s="24">
        <v>3.21</v>
      </c>
      <c r="AC322" s="24">
        <f aca="true" ca="1" t="shared" si="5" ref="AC322:AC385">NORMDIST($AB322,$E$2,$F$2,0)*$AE$2+NORMDIST($AB322,$E$3,$F$3,0)*$AE$3+NORMDIST($AB322,$E$4,$F$4,0)*$AE$4+(RAND()*$G$2)-(0.5*$G$2)+$H$2</f>
        <v>0.46042820883979974</v>
      </c>
    </row>
    <row r="323" spans="28:29" ht="11.25">
      <c r="AB323" s="24">
        <v>3.22</v>
      </c>
      <c r="AC323" s="24">
        <f ca="1" t="shared" si="5"/>
        <v>-0.30864121954274715</v>
      </c>
    </row>
    <row r="324" spans="28:29" ht="11.25">
      <c r="AB324" s="24">
        <v>3.23</v>
      </c>
      <c r="AC324" s="24">
        <f ca="1" t="shared" si="5"/>
        <v>0.07246352688466018</v>
      </c>
    </row>
    <row r="325" spans="28:29" ht="11.25">
      <c r="AB325" s="24">
        <v>3.24</v>
      </c>
      <c r="AC325" s="24">
        <f ca="1" t="shared" si="5"/>
        <v>-0.005222645257725644</v>
      </c>
    </row>
    <row r="326" spans="28:29" ht="11.25">
      <c r="AB326" s="24">
        <v>3.25</v>
      </c>
      <c r="AC326" s="24">
        <f ca="1" t="shared" si="5"/>
        <v>-0.019281725832120733</v>
      </c>
    </row>
    <row r="327" spans="28:29" ht="11.25">
      <c r="AB327" s="24">
        <v>3.26</v>
      </c>
      <c r="AC327" s="24">
        <f ca="1" t="shared" si="5"/>
        <v>-0.3791066522130818</v>
      </c>
    </row>
    <row r="328" spans="28:29" ht="11.25">
      <c r="AB328" s="24">
        <v>3.27</v>
      </c>
      <c r="AC328" s="24">
        <f ca="1" t="shared" si="5"/>
        <v>-0.31218144095671757</v>
      </c>
    </row>
    <row r="329" spans="28:29" ht="11.25">
      <c r="AB329" s="24">
        <v>3.28</v>
      </c>
      <c r="AC329" s="24">
        <f ca="1" t="shared" si="5"/>
        <v>0.20997387059585038</v>
      </c>
    </row>
    <row r="330" spans="28:29" ht="11.25">
      <c r="AB330" s="24">
        <v>3.29</v>
      </c>
      <c r="AC330" s="24">
        <f ca="1" t="shared" si="5"/>
        <v>0.11854173079302632</v>
      </c>
    </row>
    <row r="331" spans="28:29" ht="11.25">
      <c r="AB331" s="24">
        <v>3.3</v>
      </c>
      <c r="AC331" s="24">
        <f ca="1" t="shared" si="5"/>
        <v>-0.2682252807549853</v>
      </c>
    </row>
    <row r="332" spans="28:29" ht="11.25">
      <c r="AB332" s="24">
        <v>3.31</v>
      </c>
      <c r="AC332" s="24">
        <f ca="1" t="shared" si="5"/>
        <v>0.2528128212964428</v>
      </c>
    </row>
    <row r="333" spans="28:29" ht="11.25">
      <c r="AB333" s="24">
        <v>3.32</v>
      </c>
      <c r="AC333" s="24">
        <f ca="1" t="shared" si="5"/>
        <v>0.4527953513670976</v>
      </c>
    </row>
    <row r="334" spans="28:29" ht="11.25">
      <c r="AB334" s="24">
        <v>3.33</v>
      </c>
      <c r="AC334" s="24">
        <f ca="1" t="shared" si="5"/>
        <v>-0.3863404727482607</v>
      </c>
    </row>
    <row r="335" spans="28:29" ht="11.25">
      <c r="AB335" s="24">
        <v>3.34</v>
      </c>
      <c r="AC335" s="24">
        <f ca="1" t="shared" si="5"/>
        <v>-0.1074404488164214</v>
      </c>
    </row>
    <row r="336" spans="28:29" ht="11.25">
      <c r="AB336" s="24">
        <v>3.35</v>
      </c>
      <c r="AC336" s="24">
        <f ca="1" t="shared" si="5"/>
        <v>0.03062986434991022</v>
      </c>
    </row>
    <row r="337" spans="28:29" ht="11.25">
      <c r="AB337" s="24">
        <v>3.36</v>
      </c>
      <c r="AC337" s="24">
        <f ca="1" t="shared" si="5"/>
        <v>0.16242285032847625</v>
      </c>
    </row>
    <row r="338" spans="28:29" ht="11.25">
      <c r="AB338" s="24">
        <v>3.37</v>
      </c>
      <c r="AC338" s="24">
        <f ca="1" t="shared" si="5"/>
        <v>0.3064209209549219</v>
      </c>
    </row>
    <row r="339" spans="28:29" ht="11.25">
      <c r="AB339" s="24">
        <v>3.38</v>
      </c>
      <c r="AC339" s="24">
        <f ca="1" t="shared" si="5"/>
        <v>-0.4681175460637539</v>
      </c>
    </row>
    <row r="340" spans="28:29" ht="11.25">
      <c r="AB340" s="24">
        <v>3.39</v>
      </c>
      <c r="AC340" s="24">
        <f ca="1" t="shared" si="5"/>
        <v>-0.4451020649242278</v>
      </c>
    </row>
    <row r="341" spans="28:29" ht="11.25">
      <c r="AB341" s="24">
        <v>3.4</v>
      </c>
      <c r="AC341" s="24">
        <f ca="1" t="shared" si="5"/>
        <v>-0.4341874327868428</v>
      </c>
    </row>
    <row r="342" spans="28:29" ht="11.25">
      <c r="AB342" s="24">
        <v>3.41</v>
      </c>
      <c r="AC342" s="24">
        <f ca="1" t="shared" si="5"/>
        <v>-0.34492070889378246</v>
      </c>
    </row>
    <row r="343" spans="28:29" ht="11.25">
      <c r="AB343" s="24">
        <v>3.42</v>
      </c>
      <c r="AC343" s="24">
        <f ca="1" t="shared" si="5"/>
        <v>0.42497737887889964</v>
      </c>
    </row>
    <row r="344" spans="28:29" ht="11.25">
      <c r="AB344" s="24">
        <v>3.43</v>
      </c>
      <c r="AC344" s="24">
        <f ca="1" t="shared" si="5"/>
        <v>0.41206962177387607</v>
      </c>
    </row>
    <row r="345" spans="28:29" ht="11.25">
      <c r="AB345" s="24">
        <v>3.44</v>
      </c>
      <c r="AC345" s="24">
        <f ca="1" t="shared" si="5"/>
        <v>0.3405312367292017</v>
      </c>
    </row>
    <row r="346" spans="28:29" ht="11.25">
      <c r="AB346" s="24">
        <v>3.45</v>
      </c>
      <c r="AC346" s="24">
        <f ca="1" t="shared" si="5"/>
        <v>-0.13072532187687058</v>
      </c>
    </row>
    <row r="347" spans="28:29" ht="11.25">
      <c r="AB347" s="24">
        <v>3.46</v>
      </c>
      <c r="AC347" s="24">
        <f ca="1" t="shared" si="5"/>
        <v>-0.4919428354611805</v>
      </c>
    </row>
    <row r="348" spans="28:29" ht="11.25">
      <c r="AB348" s="24">
        <v>3.47</v>
      </c>
      <c r="AC348" s="24">
        <f ca="1" t="shared" si="5"/>
        <v>-0.2998245011883486</v>
      </c>
    </row>
    <row r="349" spans="28:29" ht="11.25">
      <c r="AB349" s="24">
        <v>3.48</v>
      </c>
      <c r="AC349" s="24">
        <f ca="1" t="shared" si="5"/>
        <v>-0.18524842012550052</v>
      </c>
    </row>
    <row r="350" spans="28:29" ht="11.25">
      <c r="AB350" s="24">
        <v>3.49</v>
      </c>
      <c r="AC350" s="24">
        <f ca="1" t="shared" si="5"/>
        <v>0.23450120193658586</v>
      </c>
    </row>
    <row r="351" spans="28:29" ht="11.25">
      <c r="AB351" s="24">
        <v>3.5</v>
      </c>
      <c r="AC351" s="24">
        <f ca="1" t="shared" si="5"/>
        <v>-0.09778777394038607</v>
      </c>
    </row>
    <row r="352" spans="28:29" ht="11.25">
      <c r="AB352" s="24">
        <v>3.51</v>
      </c>
      <c r="AC352" s="24">
        <f ca="1" t="shared" si="5"/>
        <v>-0.463150081353108</v>
      </c>
    </row>
    <row r="353" spans="28:29" ht="11.25">
      <c r="AB353" s="24">
        <v>3.52</v>
      </c>
      <c r="AC353" s="24">
        <f ca="1" t="shared" si="5"/>
        <v>-0.3770399470190025</v>
      </c>
    </row>
    <row r="354" spans="28:29" ht="11.25">
      <c r="AB354" s="24">
        <v>3.53</v>
      </c>
      <c r="AC354" s="24">
        <f ca="1" t="shared" si="5"/>
        <v>-0.4341990249870663</v>
      </c>
    </row>
    <row r="355" spans="28:29" ht="11.25">
      <c r="AB355" s="24">
        <v>3.54</v>
      </c>
      <c r="AC355" s="24">
        <f ca="1" t="shared" si="5"/>
        <v>-0.4501195541831968</v>
      </c>
    </row>
    <row r="356" spans="28:29" ht="11.25">
      <c r="AB356" s="24">
        <v>3.55</v>
      </c>
      <c r="AC356" s="24">
        <f ca="1" t="shared" si="5"/>
        <v>0.271515558184491</v>
      </c>
    </row>
    <row r="357" spans="28:29" ht="11.25">
      <c r="AB357" s="24">
        <v>3.56</v>
      </c>
      <c r="AC357" s="24">
        <f ca="1" t="shared" si="5"/>
        <v>-0.12850984920006858</v>
      </c>
    </row>
    <row r="358" spans="28:29" ht="11.25">
      <c r="AB358" s="24">
        <v>3.57</v>
      </c>
      <c r="AC358" s="24">
        <f ca="1" t="shared" si="5"/>
        <v>0.3399134208755491</v>
      </c>
    </row>
    <row r="359" spans="28:29" ht="11.25">
      <c r="AB359" s="24">
        <v>3.58</v>
      </c>
      <c r="AC359" s="24">
        <f ca="1" t="shared" si="5"/>
        <v>-0.3861248326670971</v>
      </c>
    </row>
    <row r="360" spans="28:29" ht="11.25">
      <c r="AB360" s="24">
        <v>3.59</v>
      </c>
      <c r="AC360" s="24">
        <f ca="1" t="shared" si="5"/>
        <v>-0.025882624197181736</v>
      </c>
    </row>
    <row r="361" spans="28:29" ht="11.25">
      <c r="AB361" s="24">
        <v>3.6</v>
      </c>
      <c r="AC361" s="24">
        <f ca="1" t="shared" si="5"/>
        <v>-0.25415046161653465</v>
      </c>
    </row>
    <row r="362" spans="28:29" ht="11.25">
      <c r="AB362" s="24">
        <v>3.61</v>
      </c>
      <c r="AC362" s="24">
        <f ca="1" t="shared" si="5"/>
        <v>0.14749329403328837</v>
      </c>
    </row>
    <row r="363" spans="28:29" ht="11.25">
      <c r="AB363" s="24">
        <v>3.62</v>
      </c>
      <c r="AC363" s="24">
        <f ca="1" t="shared" si="5"/>
        <v>-0.4474690553326933</v>
      </c>
    </row>
    <row r="364" spans="28:29" ht="11.25">
      <c r="AB364" s="24">
        <v>3.63</v>
      </c>
      <c r="AC364" s="24">
        <f ca="1" t="shared" si="5"/>
        <v>-0.166828926398717</v>
      </c>
    </row>
    <row r="365" spans="28:29" ht="11.25">
      <c r="AB365" s="24">
        <v>3.64</v>
      </c>
      <c r="AC365" s="24">
        <f ca="1" t="shared" si="5"/>
        <v>-0.4479897450316019</v>
      </c>
    </row>
    <row r="366" spans="28:29" ht="11.25">
      <c r="AB366" s="24">
        <v>3.65</v>
      </c>
      <c r="AC366" s="24">
        <f ca="1" t="shared" si="5"/>
        <v>0.16342966276506987</v>
      </c>
    </row>
    <row r="367" spans="28:29" ht="11.25">
      <c r="AB367" s="24">
        <v>3.66</v>
      </c>
      <c r="AC367" s="24">
        <f ca="1" t="shared" si="5"/>
        <v>-0.09421656313738364</v>
      </c>
    </row>
    <row r="368" spans="28:29" ht="11.25">
      <c r="AB368" s="24">
        <v>3.67</v>
      </c>
      <c r="AC368" s="24">
        <f ca="1" t="shared" si="5"/>
        <v>0.21458241664168232</v>
      </c>
    </row>
    <row r="369" spans="28:29" ht="11.25">
      <c r="AB369" s="24">
        <v>3.68</v>
      </c>
      <c r="AC369" s="24">
        <f ca="1" t="shared" si="5"/>
        <v>0.40024502205941714</v>
      </c>
    </row>
    <row r="370" spans="28:29" ht="11.25">
      <c r="AB370" s="24">
        <v>3.69</v>
      </c>
      <c r="AC370" s="24">
        <f ca="1" t="shared" si="5"/>
        <v>0.49674883836836947</v>
      </c>
    </row>
    <row r="371" spans="28:29" ht="11.25">
      <c r="AB371" s="24">
        <v>3.7</v>
      </c>
      <c r="AC371" s="24">
        <f ca="1" t="shared" si="5"/>
        <v>0.34639465895791666</v>
      </c>
    </row>
    <row r="372" spans="28:29" ht="11.25">
      <c r="AB372" s="24">
        <v>3.71</v>
      </c>
      <c r="AC372" s="24">
        <f ca="1" t="shared" si="5"/>
        <v>0.1075583753220769</v>
      </c>
    </row>
    <row r="373" spans="28:29" ht="11.25">
      <c r="AB373" s="24">
        <v>3.72</v>
      </c>
      <c r="AC373" s="24">
        <f ca="1" t="shared" si="5"/>
        <v>-0.13736916646019243</v>
      </c>
    </row>
    <row r="374" spans="28:29" ht="11.25">
      <c r="AB374" s="24">
        <v>3.73</v>
      </c>
      <c r="AC374" s="24">
        <f ca="1" t="shared" si="5"/>
        <v>-0.21607667912416773</v>
      </c>
    </row>
    <row r="375" spans="28:29" ht="11.25">
      <c r="AB375" s="24">
        <v>3.74</v>
      </c>
      <c r="AC375" s="24">
        <f ca="1" t="shared" si="5"/>
        <v>0.12499326959936685</v>
      </c>
    </row>
    <row r="376" spans="28:29" ht="11.25">
      <c r="AB376" s="24">
        <v>3.75</v>
      </c>
      <c r="AC376" s="24">
        <f ca="1" t="shared" si="5"/>
        <v>-0.0853636890708609</v>
      </c>
    </row>
    <row r="377" spans="28:29" ht="11.25">
      <c r="AB377" s="24">
        <v>3.76</v>
      </c>
      <c r="AC377" s="24">
        <f ca="1" t="shared" si="5"/>
        <v>0.37626949173712265</v>
      </c>
    </row>
    <row r="378" spans="28:29" ht="11.25">
      <c r="AB378" s="24">
        <v>3.77</v>
      </c>
      <c r="AC378" s="24">
        <f ca="1" t="shared" si="5"/>
        <v>-0.47562226704356036</v>
      </c>
    </row>
    <row r="379" spans="28:29" ht="11.25">
      <c r="AB379" s="24">
        <v>3.78</v>
      </c>
      <c r="AC379" s="24">
        <f ca="1" t="shared" si="5"/>
        <v>0.10950625293660443</v>
      </c>
    </row>
    <row r="380" spans="28:29" ht="11.25">
      <c r="AB380" s="24">
        <v>3.79</v>
      </c>
      <c r="AC380" s="24">
        <f ca="1" t="shared" si="5"/>
        <v>-0.2331213338815205</v>
      </c>
    </row>
    <row r="381" spans="28:29" ht="11.25">
      <c r="AB381" s="24">
        <v>3.8</v>
      </c>
      <c r="AC381" s="24">
        <f ca="1" t="shared" si="5"/>
        <v>0.0386511939161871</v>
      </c>
    </row>
    <row r="382" spans="28:29" ht="11.25">
      <c r="AB382" s="24">
        <v>3.81</v>
      </c>
      <c r="AC382" s="24">
        <f ca="1" t="shared" si="5"/>
        <v>0.1371672205108222</v>
      </c>
    </row>
    <row r="383" spans="28:29" ht="11.25">
      <c r="AB383" s="24">
        <v>3.82</v>
      </c>
      <c r="AC383" s="24">
        <f ca="1" t="shared" si="5"/>
        <v>-0.14854147578373594</v>
      </c>
    </row>
    <row r="384" spans="28:29" ht="11.25">
      <c r="AB384" s="24">
        <v>3.83</v>
      </c>
      <c r="AC384" s="24">
        <f ca="1" t="shared" si="5"/>
        <v>-0.002297102882304669</v>
      </c>
    </row>
    <row r="385" spans="28:29" ht="11.25">
      <c r="AB385" s="24">
        <v>3.84</v>
      </c>
      <c r="AC385" s="24">
        <f ca="1" t="shared" si="5"/>
        <v>-0.48668306649342447</v>
      </c>
    </row>
    <row r="386" spans="28:29" ht="11.25">
      <c r="AB386" s="24">
        <v>3.85</v>
      </c>
      <c r="AC386" s="24">
        <f aca="true" ca="1" t="shared" si="6" ref="AC386:AC449">NORMDIST($AB386,$E$2,$F$2,0)*$AE$2+NORMDIST($AB386,$E$3,$F$3,0)*$AE$3+NORMDIST($AB386,$E$4,$F$4,0)*$AE$4+(RAND()*$G$2)-(0.5*$G$2)+$H$2</f>
        <v>0.362654074914569</v>
      </c>
    </row>
    <row r="387" spans="28:29" ht="11.25">
      <c r="AB387" s="24">
        <v>3.86</v>
      </c>
      <c r="AC387" s="24">
        <f ca="1" t="shared" si="6"/>
        <v>0.09162376870437339</v>
      </c>
    </row>
    <row r="388" spans="28:29" ht="11.25">
      <c r="AB388" s="24">
        <v>3.87</v>
      </c>
      <c r="AC388" s="24">
        <f ca="1" t="shared" si="6"/>
        <v>0.04836236340671807</v>
      </c>
    </row>
    <row r="389" spans="28:29" ht="11.25">
      <c r="AB389" s="24">
        <v>3.88</v>
      </c>
      <c r="AC389" s="24">
        <f ca="1" t="shared" si="6"/>
        <v>0.4717079083944906</v>
      </c>
    </row>
    <row r="390" spans="28:29" ht="11.25">
      <c r="AB390" s="24">
        <v>3.89</v>
      </c>
      <c r="AC390" s="24">
        <f ca="1" t="shared" si="6"/>
        <v>0.17681325035817164</v>
      </c>
    </row>
    <row r="391" spans="28:29" ht="11.25">
      <c r="AB391" s="24">
        <v>3.9</v>
      </c>
      <c r="AC391" s="24">
        <f ca="1" t="shared" si="6"/>
        <v>-0.2288353528667919</v>
      </c>
    </row>
    <row r="392" spans="28:29" ht="11.25">
      <c r="AB392" s="24">
        <v>3.91</v>
      </c>
      <c r="AC392" s="24">
        <f ca="1" t="shared" si="6"/>
        <v>0.1122710396199027</v>
      </c>
    </row>
    <row r="393" spans="28:29" ht="11.25">
      <c r="AB393" s="24">
        <v>3.92</v>
      </c>
      <c r="AC393" s="24">
        <f ca="1" t="shared" si="6"/>
        <v>0.15481686200454625</v>
      </c>
    </row>
    <row r="394" spans="28:29" ht="11.25">
      <c r="AB394" s="24">
        <v>3.93</v>
      </c>
      <c r="AC394" s="24">
        <f ca="1" t="shared" si="6"/>
        <v>0.07403263627748213</v>
      </c>
    </row>
    <row r="395" spans="28:29" ht="11.25">
      <c r="AB395" s="24">
        <v>3.94</v>
      </c>
      <c r="AC395" s="24">
        <f ca="1" t="shared" si="6"/>
        <v>-0.2715899015692157</v>
      </c>
    </row>
    <row r="396" spans="28:29" ht="11.25">
      <c r="AB396" s="24">
        <v>3.95</v>
      </c>
      <c r="AC396" s="24">
        <f ca="1" t="shared" si="6"/>
        <v>-0.17268884569348392</v>
      </c>
    </row>
    <row r="397" spans="28:29" ht="11.25">
      <c r="AB397" s="24">
        <v>3.96</v>
      </c>
      <c r="AC397" s="24">
        <f ca="1" t="shared" si="6"/>
        <v>0.2002155490599007</v>
      </c>
    </row>
    <row r="398" spans="28:29" ht="11.25">
      <c r="AB398" s="24">
        <v>3.97</v>
      </c>
      <c r="AC398" s="24">
        <f ca="1" t="shared" si="6"/>
        <v>0.05931232822057564</v>
      </c>
    </row>
    <row r="399" spans="28:29" ht="11.25">
      <c r="AB399" s="24">
        <v>3.98</v>
      </c>
      <c r="AC399" s="24">
        <f ca="1" t="shared" si="6"/>
        <v>-0.12983748925642224</v>
      </c>
    </row>
    <row r="400" spans="28:29" ht="11.25">
      <c r="AB400" s="24">
        <v>3.99</v>
      </c>
      <c r="AC400" s="24">
        <f ca="1" t="shared" si="6"/>
        <v>-0.29752415273909794</v>
      </c>
    </row>
    <row r="401" spans="28:29" ht="11.25">
      <c r="AB401" s="24">
        <v>4</v>
      </c>
      <c r="AC401" s="24">
        <f ca="1" t="shared" si="6"/>
        <v>0.4726786042057145</v>
      </c>
    </row>
    <row r="402" spans="28:29" ht="11.25">
      <c r="AB402" s="24">
        <v>4.01</v>
      </c>
      <c r="AC402" s="24">
        <f ca="1" t="shared" si="6"/>
        <v>-0.10664731359534829</v>
      </c>
    </row>
    <row r="403" spans="28:29" ht="11.25">
      <c r="AB403" s="24">
        <v>4.02</v>
      </c>
      <c r="AC403" s="24">
        <f ca="1" t="shared" si="6"/>
        <v>-0.2303301725760729</v>
      </c>
    </row>
    <row r="404" spans="28:29" ht="11.25">
      <c r="AB404" s="24">
        <v>4.03</v>
      </c>
      <c r="AC404" s="24">
        <f ca="1" t="shared" si="6"/>
        <v>0.33707178535332627</v>
      </c>
    </row>
    <row r="405" spans="28:29" ht="11.25">
      <c r="AB405" s="24">
        <v>4.04</v>
      </c>
      <c r="AC405" s="24">
        <f ca="1" t="shared" si="6"/>
        <v>-0.4278935874878891</v>
      </c>
    </row>
    <row r="406" spans="28:29" ht="11.25">
      <c r="AB406" s="24">
        <v>4.05</v>
      </c>
      <c r="AC406" s="24">
        <f ca="1" t="shared" si="6"/>
        <v>0.37390850632893025</v>
      </c>
    </row>
    <row r="407" spans="28:29" ht="11.25">
      <c r="AB407" s="24">
        <v>4.06</v>
      </c>
      <c r="AC407" s="24">
        <f ca="1" t="shared" si="6"/>
        <v>0.20293740493802304</v>
      </c>
    </row>
    <row r="408" spans="28:29" ht="11.25">
      <c r="AB408" s="24">
        <v>4.07</v>
      </c>
      <c r="AC408" s="24">
        <f ca="1" t="shared" si="6"/>
        <v>0.3613470942402559</v>
      </c>
    </row>
    <row r="409" spans="28:29" ht="11.25">
      <c r="AB409" s="24">
        <v>4.08</v>
      </c>
      <c r="AC409" s="24">
        <f ca="1" t="shared" si="6"/>
        <v>0.4240319696743047</v>
      </c>
    </row>
    <row r="410" spans="28:29" ht="11.25">
      <c r="AB410" s="24">
        <v>4.09</v>
      </c>
      <c r="AC410" s="24">
        <f ca="1" t="shared" si="6"/>
        <v>-0.32212472920631274</v>
      </c>
    </row>
    <row r="411" spans="28:29" ht="11.25">
      <c r="AB411" s="24">
        <v>4.1</v>
      </c>
      <c r="AC411" s="24">
        <f ca="1" t="shared" si="6"/>
        <v>-0.3290285367628698</v>
      </c>
    </row>
    <row r="412" spans="28:29" ht="11.25">
      <c r="AB412" s="24">
        <v>4.11</v>
      </c>
      <c r="AC412" s="24">
        <f ca="1" t="shared" si="6"/>
        <v>0.3685703255183279</v>
      </c>
    </row>
    <row r="413" spans="28:29" ht="11.25">
      <c r="AB413" s="24">
        <v>4.12</v>
      </c>
      <c r="AC413" s="24">
        <f ca="1" t="shared" si="6"/>
        <v>-0.13163354599260124</v>
      </c>
    </row>
    <row r="414" spans="28:29" ht="11.25">
      <c r="AB414" s="24">
        <v>4.13</v>
      </c>
      <c r="AC414" s="24">
        <f ca="1" t="shared" si="6"/>
        <v>0.019559133332771372</v>
      </c>
    </row>
    <row r="415" spans="28:29" ht="11.25">
      <c r="AB415" s="24">
        <v>4.14</v>
      </c>
      <c r="AC415" s="24">
        <f ca="1" t="shared" si="6"/>
        <v>-0.2574434427703447</v>
      </c>
    </row>
    <row r="416" spans="28:29" ht="11.25">
      <c r="AB416" s="24">
        <v>4.15</v>
      </c>
      <c r="AC416" s="24">
        <f ca="1" t="shared" si="6"/>
        <v>-0.003745863615715994</v>
      </c>
    </row>
    <row r="417" spans="28:29" ht="11.25">
      <c r="AB417" s="24">
        <v>4.16</v>
      </c>
      <c r="AC417" s="24">
        <f ca="1" t="shared" si="6"/>
        <v>0.13850576801785497</v>
      </c>
    </row>
    <row r="418" spans="28:29" ht="11.25">
      <c r="AB418" s="24">
        <v>4.17</v>
      </c>
      <c r="AC418" s="24">
        <f ca="1" t="shared" si="6"/>
        <v>-0.03684196420566899</v>
      </c>
    </row>
    <row r="419" spans="28:29" ht="11.25">
      <c r="AB419" s="24">
        <v>4.18</v>
      </c>
      <c r="AC419" s="24">
        <f ca="1" t="shared" si="6"/>
        <v>-0.4380980332421365</v>
      </c>
    </row>
    <row r="420" spans="28:29" ht="11.25">
      <c r="AB420" s="24">
        <v>4.19</v>
      </c>
      <c r="AC420" s="24">
        <f ca="1" t="shared" si="6"/>
        <v>0.33931762690803113</v>
      </c>
    </row>
    <row r="421" spans="28:29" ht="11.25">
      <c r="AB421" s="24">
        <v>4.2</v>
      </c>
      <c r="AC421" s="24">
        <f ca="1" t="shared" si="6"/>
        <v>0.20672288347334655</v>
      </c>
    </row>
    <row r="422" spans="28:29" ht="11.25">
      <c r="AB422" s="24">
        <v>4.21</v>
      </c>
      <c r="AC422" s="24">
        <f ca="1" t="shared" si="6"/>
        <v>0.2605313376111351</v>
      </c>
    </row>
    <row r="423" spans="28:29" ht="11.25">
      <c r="AB423" s="24">
        <v>4.22</v>
      </c>
      <c r="AC423" s="24">
        <f ca="1" t="shared" si="6"/>
        <v>0.11877904737407441</v>
      </c>
    </row>
    <row r="424" spans="28:29" ht="11.25">
      <c r="AB424" s="24">
        <v>4.23</v>
      </c>
      <c r="AC424" s="24">
        <f ca="1" t="shared" si="6"/>
        <v>-0.1150689911129113</v>
      </c>
    </row>
    <row r="425" spans="28:29" ht="11.25">
      <c r="AB425" s="24">
        <v>4.24</v>
      </c>
      <c r="AC425" s="24">
        <f ca="1" t="shared" si="6"/>
        <v>0.10607557389055011</v>
      </c>
    </row>
    <row r="426" spans="28:29" ht="11.25">
      <c r="AB426" s="24">
        <v>4.25</v>
      </c>
      <c r="AC426" s="24">
        <f ca="1" t="shared" si="6"/>
        <v>-0.011077016298883358</v>
      </c>
    </row>
    <row r="427" spans="28:29" ht="11.25">
      <c r="AB427" s="24">
        <v>4.26</v>
      </c>
      <c r="AC427" s="24">
        <f ca="1" t="shared" si="6"/>
        <v>0.2966418202003147</v>
      </c>
    </row>
    <row r="428" spans="28:29" ht="11.25">
      <c r="AB428" s="24">
        <v>4.27</v>
      </c>
      <c r="AC428" s="24">
        <f ca="1" t="shared" si="6"/>
        <v>-0.4636128776521784</v>
      </c>
    </row>
    <row r="429" spans="28:29" ht="11.25">
      <c r="AB429" s="24">
        <v>4.28</v>
      </c>
      <c r="AC429" s="24">
        <f ca="1" t="shared" si="6"/>
        <v>-0.4858693409775057</v>
      </c>
    </row>
    <row r="430" spans="28:29" ht="11.25">
      <c r="AB430" s="24">
        <v>4.29</v>
      </c>
      <c r="AC430" s="24">
        <f ca="1" t="shared" si="6"/>
        <v>0.37985705848053186</v>
      </c>
    </row>
    <row r="431" spans="28:29" ht="11.25">
      <c r="AB431" s="24">
        <v>4.3</v>
      </c>
      <c r="AC431" s="24">
        <f ca="1" t="shared" si="6"/>
        <v>0.464413136565093</v>
      </c>
    </row>
    <row r="432" spans="28:29" ht="11.25">
      <c r="AB432" s="24">
        <v>4.31</v>
      </c>
      <c r="AC432" s="24">
        <f ca="1" t="shared" si="6"/>
        <v>-0.3069254948452138</v>
      </c>
    </row>
    <row r="433" spans="28:29" ht="11.25">
      <c r="AB433" s="24">
        <v>4.32</v>
      </c>
      <c r="AC433" s="24">
        <f ca="1" t="shared" si="6"/>
        <v>-0.02054196763269789</v>
      </c>
    </row>
    <row r="434" spans="28:29" ht="11.25">
      <c r="AB434" s="24">
        <v>4.33</v>
      </c>
      <c r="AC434" s="24">
        <f ca="1" t="shared" si="6"/>
        <v>0.18802518971756577</v>
      </c>
    </row>
    <row r="435" spans="28:29" ht="11.25">
      <c r="AB435" s="24">
        <v>4.34</v>
      </c>
      <c r="AC435" s="24">
        <f ca="1" t="shared" si="6"/>
        <v>0.3027238952162703</v>
      </c>
    </row>
    <row r="436" spans="28:29" ht="11.25">
      <c r="AB436" s="24">
        <v>4.35</v>
      </c>
      <c r="AC436" s="24">
        <f ca="1" t="shared" si="6"/>
        <v>0.288350792581646</v>
      </c>
    </row>
    <row r="437" spans="28:29" ht="11.25">
      <c r="AB437" s="24">
        <v>4.36</v>
      </c>
      <c r="AC437" s="24">
        <f ca="1" t="shared" si="6"/>
        <v>-0.2855461352890616</v>
      </c>
    </row>
    <row r="438" spans="28:29" ht="11.25">
      <c r="AB438" s="24">
        <v>4.37</v>
      </c>
      <c r="AC438" s="24">
        <f ca="1" t="shared" si="6"/>
        <v>-0.4854875365992948</v>
      </c>
    </row>
    <row r="439" spans="28:29" ht="11.25">
      <c r="AB439" s="24">
        <v>4.38</v>
      </c>
      <c r="AC439" s="24">
        <f ca="1" t="shared" si="6"/>
        <v>-0.022953047867452225</v>
      </c>
    </row>
    <row r="440" spans="28:29" ht="11.25">
      <c r="AB440" s="24">
        <v>4.39</v>
      </c>
      <c r="AC440" s="24">
        <f ca="1" t="shared" si="6"/>
        <v>-0.3348355293665026</v>
      </c>
    </row>
    <row r="441" spans="28:29" ht="11.25">
      <c r="AB441" s="24">
        <v>4.4</v>
      </c>
      <c r="AC441" s="24">
        <f ca="1" t="shared" si="6"/>
        <v>0.17506673872114842</v>
      </c>
    </row>
    <row r="442" spans="28:29" ht="11.25">
      <c r="AB442" s="24">
        <v>4.41</v>
      </c>
      <c r="AC442" s="24">
        <f ca="1" t="shared" si="6"/>
        <v>0.013910324701303267</v>
      </c>
    </row>
    <row r="443" spans="28:29" ht="11.25">
      <c r="AB443" s="24">
        <v>4.42</v>
      </c>
      <c r="AC443" s="24">
        <f ca="1" t="shared" si="6"/>
        <v>-0.4869332172481746</v>
      </c>
    </row>
    <row r="444" spans="28:29" ht="11.25">
      <c r="AB444" s="24">
        <v>4.43</v>
      </c>
      <c r="AC444" s="24">
        <f ca="1" t="shared" si="6"/>
        <v>0.04522687101998635</v>
      </c>
    </row>
    <row r="445" spans="28:29" ht="11.25">
      <c r="AB445" s="24">
        <v>4.44</v>
      </c>
      <c r="AC445" s="24">
        <f ca="1" t="shared" si="6"/>
        <v>-0.2050821132367675</v>
      </c>
    </row>
    <row r="446" spans="28:29" ht="11.25">
      <c r="AB446" s="24">
        <v>4.45</v>
      </c>
      <c r="AC446" s="24">
        <f ca="1" t="shared" si="6"/>
        <v>-0.28097591953618917</v>
      </c>
    </row>
    <row r="447" spans="28:29" ht="11.25">
      <c r="AB447" s="24">
        <v>4.46</v>
      </c>
      <c r="AC447" s="24">
        <f ca="1" t="shared" si="6"/>
        <v>0.1890296993468501</v>
      </c>
    </row>
    <row r="448" spans="28:29" ht="11.25">
      <c r="AB448" s="24">
        <v>4.47</v>
      </c>
      <c r="AC448" s="24">
        <f ca="1" t="shared" si="6"/>
        <v>0.3091450324409337</v>
      </c>
    </row>
    <row r="449" spans="28:29" ht="11.25">
      <c r="AB449" s="24">
        <v>4.48</v>
      </c>
      <c r="AC449" s="24">
        <f ca="1" t="shared" si="6"/>
        <v>0.06891709090565001</v>
      </c>
    </row>
    <row r="450" spans="28:29" ht="11.25">
      <c r="AB450" s="24">
        <v>4.49</v>
      </c>
      <c r="AC450" s="24">
        <f aca="true" ca="1" t="shared" si="7" ref="AC450:AC513">NORMDIST($AB450,$E$2,$F$2,0)*$AE$2+NORMDIST($AB450,$E$3,$F$3,0)*$AE$3+NORMDIST($AB450,$E$4,$F$4,0)*$AE$4+(RAND()*$G$2)-(0.5*$G$2)+$H$2</f>
        <v>0.48633864252303116</v>
      </c>
    </row>
    <row r="451" spans="28:29" ht="11.25">
      <c r="AB451" s="24">
        <v>4.5</v>
      </c>
      <c r="AC451" s="24">
        <f ca="1" t="shared" si="7"/>
        <v>-0.29172629655781357</v>
      </c>
    </row>
    <row r="452" spans="28:29" ht="11.25">
      <c r="AB452" s="24">
        <v>4.51</v>
      </c>
      <c r="AC452" s="24">
        <f ca="1" t="shared" si="7"/>
        <v>-0.26442040329095184</v>
      </c>
    </row>
    <row r="453" spans="28:29" ht="11.25">
      <c r="AB453" s="24">
        <v>4.52</v>
      </c>
      <c r="AC453" s="24">
        <f ca="1" t="shared" si="7"/>
        <v>0.36536040377226175</v>
      </c>
    </row>
    <row r="454" spans="28:29" ht="11.25">
      <c r="AB454" s="24">
        <v>4.53</v>
      </c>
      <c r="AC454" s="24">
        <f ca="1" t="shared" si="7"/>
        <v>-0.4727076982973462</v>
      </c>
    </row>
    <row r="455" spans="28:29" ht="11.25">
      <c r="AB455" s="24">
        <v>4.54</v>
      </c>
      <c r="AC455" s="24">
        <f ca="1" t="shared" si="7"/>
        <v>0.343857334823253</v>
      </c>
    </row>
    <row r="456" spans="28:29" ht="11.25">
      <c r="AB456" s="24">
        <v>4.55</v>
      </c>
      <c r="AC456" s="24">
        <f ca="1" t="shared" si="7"/>
        <v>0.48316329814181747</v>
      </c>
    </row>
    <row r="457" spans="28:29" ht="11.25">
      <c r="AB457" s="24">
        <v>4.56</v>
      </c>
      <c r="AC457" s="24">
        <f ca="1" t="shared" si="7"/>
        <v>0.31053359163194827</v>
      </c>
    </row>
    <row r="458" spans="28:29" ht="11.25">
      <c r="AB458" s="24">
        <v>4.57</v>
      </c>
      <c r="AC458" s="24">
        <f ca="1" t="shared" si="7"/>
        <v>-0.08972964346446854</v>
      </c>
    </row>
    <row r="459" spans="28:29" ht="11.25">
      <c r="AB459" s="24">
        <v>4.58</v>
      </c>
      <c r="AC459" s="24">
        <f ca="1" t="shared" si="7"/>
        <v>0.2518316482670495</v>
      </c>
    </row>
    <row r="460" spans="28:29" ht="11.25">
      <c r="AB460" s="24">
        <v>4.59</v>
      </c>
      <c r="AC460" s="24">
        <f ca="1" t="shared" si="7"/>
        <v>-0.2003915305892423</v>
      </c>
    </row>
    <row r="461" spans="28:29" ht="11.25">
      <c r="AB461" s="24">
        <v>4.6</v>
      </c>
      <c r="AC461" s="24">
        <f ca="1" t="shared" si="7"/>
        <v>0.224627880361302</v>
      </c>
    </row>
    <row r="462" spans="28:29" ht="11.25">
      <c r="AB462" s="24">
        <v>4.61</v>
      </c>
      <c r="AC462" s="24">
        <f ca="1" t="shared" si="7"/>
        <v>-0.07478100551600497</v>
      </c>
    </row>
    <row r="463" spans="28:29" ht="11.25">
      <c r="AB463" s="24">
        <v>4.62</v>
      </c>
      <c r="AC463" s="24">
        <f ca="1" t="shared" si="7"/>
        <v>0.28247686370252456</v>
      </c>
    </row>
    <row r="464" spans="28:29" ht="11.25">
      <c r="AB464" s="24">
        <v>4.63</v>
      </c>
      <c r="AC464" s="24">
        <f ca="1" t="shared" si="7"/>
        <v>-0.022120219723334555</v>
      </c>
    </row>
    <row r="465" spans="28:29" ht="11.25">
      <c r="AB465" s="24">
        <v>4.64</v>
      </c>
      <c r="AC465" s="24">
        <f ca="1" t="shared" si="7"/>
        <v>0.2712625645305131</v>
      </c>
    </row>
    <row r="466" spans="28:29" ht="11.25">
      <c r="AB466" s="24">
        <v>4.65</v>
      </c>
      <c r="AC466" s="24">
        <f ca="1" t="shared" si="7"/>
        <v>-0.31446042826910325</v>
      </c>
    </row>
    <row r="467" spans="28:29" ht="11.25">
      <c r="AB467" s="24">
        <v>4.66</v>
      </c>
      <c r="AC467" s="24">
        <f ca="1" t="shared" si="7"/>
        <v>0.25638584641865414</v>
      </c>
    </row>
    <row r="468" spans="28:29" ht="11.25">
      <c r="AB468" s="24">
        <v>4.67</v>
      </c>
      <c r="AC468" s="24">
        <f ca="1" t="shared" si="7"/>
        <v>0.4795362599344868</v>
      </c>
    </row>
    <row r="469" spans="28:29" ht="11.25">
      <c r="AB469" s="24">
        <v>4.68</v>
      </c>
      <c r="AC469" s="24">
        <f ca="1" t="shared" si="7"/>
        <v>0.3578606973143863</v>
      </c>
    </row>
    <row r="470" spans="28:29" ht="11.25">
      <c r="AB470" s="24">
        <v>4.69</v>
      </c>
      <c r="AC470" s="24">
        <f ca="1" t="shared" si="7"/>
        <v>0.15063690382299288</v>
      </c>
    </row>
    <row r="471" spans="28:29" ht="11.25">
      <c r="AB471" s="24">
        <v>4.7</v>
      </c>
      <c r="AC471" s="24">
        <f ca="1" t="shared" si="7"/>
        <v>0.0599976525928394</v>
      </c>
    </row>
    <row r="472" spans="28:29" ht="11.25">
      <c r="AB472" s="24">
        <v>4.71</v>
      </c>
      <c r="AC472" s="24">
        <f ca="1" t="shared" si="7"/>
        <v>-0.20758199704896985</v>
      </c>
    </row>
    <row r="473" spans="28:29" ht="11.25">
      <c r="AB473" s="24">
        <v>4.72</v>
      </c>
      <c r="AC473" s="24">
        <f ca="1" t="shared" si="7"/>
        <v>0.4992230577868817</v>
      </c>
    </row>
    <row r="474" spans="28:29" ht="11.25">
      <c r="AB474" s="24">
        <v>4.73</v>
      </c>
      <c r="AC474" s="24">
        <f ca="1" t="shared" si="7"/>
        <v>-0.12647080171669045</v>
      </c>
    </row>
    <row r="475" spans="28:29" ht="11.25">
      <c r="AB475" s="24">
        <v>4.74</v>
      </c>
      <c r="AC475" s="24">
        <f ca="1" t="shared" si="7"/>
        <v>-0.019636820594404192</v>
      </c>
    </row>
    <row r="476" spans="28:29" ht="11.25">
      <c r="AB476" s="24">
        <v>4.75</v>
      </c>
      <c r="AC476" s="24">
        <f ca="1" t="shared" si="7"/>
        <v>-0.40067090042051734</v>
      </c>
    </row>
    <row r="477" spans="28:29" ht="11.25">
      <c r="AB477" s="24">
        <v>4.76</v>
      </c>
      <c r="AC477" s="24">
        <f ca="1" t="shared" si="7"/>
        <v>-0.29359272612561504</v>
      </c>
    </row>
    <row r="478" spans="28:29" ht="11.25">
      <c r="AB478" s="24">
        <v>4.77</v>
      </c>
      <c r="AC478" s="24">
        <f ca="1" t="shared" si="7"/>
        <v>0.20022129978390546</v>
      </c>
    </row>
    <row r="479" spans="28:29" ht="11.25">
      <c r="AB479" s="24">
        <v>4.78</v>
      </c>
      <c r="AC479" s="24">
        <f ca="1" t="shared" si="7"/>
        <v>0.11786623729275991</v>
      </c>
    </row>
    <row r="480" spans="28:29" ht="11.25">
      <c r="AB480" s="24">
        <v>4.79</v>
      </c>
      <c r="AC480" s="24">
        <f ca="1" t="shared" si="7"/>
        <v>0.2163476552626178</v>
      </c>
    </row>
    <row r="481" spans="28:29" ht="11.25">
      <c r="AB481" s="24">
        <v>4.8</v>
      </c>
      <c r="AC481" s="24">
        <f ca="1" t="shared" si="7"/>
        <v>0.21206510278674817</v>
      </c>
    </row>
    <row r="482" spans="28:29" ht="11.25">
      <c r="AB482" s="24">
        <v>4.81</v>
      </c>
      <c r="AC482" s="24">
        <f ca="1" t="shared" si="7"/>
        <v>-0.24414336132554837</v>
      </c>
    </row>
    <row r="483" spans="28:29" ht="11.25">
      <c r="AB483" s="24">
        <v>4.82</v>
      </c>
      <c r="AC483" s="24">
        <f ca="1" t="shared" si="7"/>
        <v>-0.28446743195123414</v>
      </c>
    </row>
    <row r="484" spans="28:29" ht="11.25">
      <c r="AB484" s="24">
        <v>4.83</v>
      </c>
      <c r="AC484" s="24">
        <f ca="1" t="shared" si="7"/>
        <v>-0.1700940773045989</v>
      </c>
    </row>
    <row r="485" spans="28:29" ht="11.25">
      <c r="AB485" s="24">
        <v>4.84</v>
      </c>
      <c r="AC485" s="24">
        <f ca="1" t="shared" si="7"/>
        <v>0.28108260398601126</v>
      </c>
    </row>
    <row r="486" spans="28:29" ht="11.25">
      <c r="AB486" s="24">
        <v>4.85</v>
      </c>
      <c r="AC486" s="24">
        <f ca="1" t="shared" si="7"/>
        <v>0.4955344366529084</v>
      </c>
    </row>
    <row r="487" spans="28:29" ht="11.25">
      <c r="AB487" s="24">
        <v>4.86</v>
      </c>
      <c r="AC487" s="24">
        <f ca="1" t="shared" si="7"/>
        <v>-0.2531881605140103</v>
      </c>
    </row>
    <row r="488" spans="28:29" ht="11.25">
      <c r="AB488" s="24">
        <v>4.87</v>
      </c>
      <c r="AC488" s="24">
        <f ca="1" t="shared" si="7"/>
        <v>-0.4314958057543383</v>
      </c>
    </row>
    <row r="489" spans="28:29" ht="11.25">
      <c r="AB489" s="24">
        <v>4.88</v>
      </c>
      <c r="AC489" s="24">
        <f ca="1" t="shared" si="7"/>
        <v>-0.4880281787052414</v>
      </c>
    </row>
    <row r="490" spans="28:29" ht="11.25">
      <c r="AB490" s="24">
        <v>4.89</v>
      </c>
      <c r="AC490" s="24">
        <f ca="1" t="shared" si="7"/>
        <v>0.4114101767686673</v>
      </c>
    </row>
    <row r="491" spans="28:29" ht="11.25">
      <c r="AB491" s="24">
        <v>4.9</v>
      </c>
      <c r="AC491" s="24">
        <f ca="1" t="shared" si="7"/>
        <v>0.3679283928447641</v>
      </c>
    </row>
    <row r="492" spans="28:29" ht="11.25">
      <c r="AB492" s="24">
        <v>4.91</v>
      </c>
      <c r="AC492" s="24">
        <f ca="1" t="shared" si="7"/>
        <v>-0.22372017312826653</v>
      </c>
    </row>
    <row r="493" spans="28:29" ht="11.25">
      <c r="AB493" s="24">
        <v>4.92</v>
      </c>
      <c r="AC493" s="24">
        <f ca="1" t="shared" si="7"/>
        <v>0.018255621773898056</v>
      </c>
    </row>
    <row r="494" spans="28:29" ht="11.25">
      <c r="AB494" s="24">
        <v>4.93</v>
      </c>
      <c r="AC494" s="24">
        <f ca="1" t="shared" si="7"/>
        <v>-0.0026820672263001555</v>
      </c>
    </row>
    <row r="495" spans="28:29" ht="11.25">
      <c r="AB495" s="24">
        <v>4.94</v>
      </c>
      <c r="AC495" s="24">
        <f ca="1" t="shared" si="7"/>
        <v>0.1589913792024098</v>
      </c>
    </row>
    <row r="496" spans="28:29" ht="11.25">
      <c r="AB496" s="24">
        <v>4.95</v>
      </c>
      <c r="AC496" s="24">
        <f ca="1" t="shared" si="7"/>
        <v>-0.4271780912850225</v>
      </c>
    </row>
    <row r="497" spans="28:29" ht="11.25">
      <c r="AB497" s="24">
        <v>4.96</v>
      </c>
      <c r="AC497" s="24">
        <f ca="1" t="shared" si="7"/>
        <v>0.40619426997786334</v>
      </c>
    </row>
    <row r="498" spans="28:29" ht="11.25">
      <c r="AB498" s="24">
        <v>4.97</v>
      </c>
      <c r="AC498" s="24">
        <f ca="1" t="shared" si="7"/>
        <v>-0.45640533337280953</v>
      </c>
    </row>
    <row r="499" spans="28:29" ht="11.25">
      <c r="AB499" s="24">
        <v>4.98</v>
      </c>
      <c r="AC499" s="24">
        <f ca="1" t="shared" si="7"/>
        <v>0.23557161408491045</v>
      </c>
    </row>
    <row r="500" spans="28:29" ht="11.25">
      <c r="AB500" s="24">
        <v>4.99</v>
      </c>
      <c r="AC500" s="24">
        <f ca="1" t="shared" si="7"/>
        <v>-0.4184797952914856</v>
      </c>
    </row>
    <row r="501" spans="28:29" ht="11.25">
      <c r="AB501" s="24">
        <v>5</v>
      </c>
      <c r="AC501" s="24">
        <f ca="1" t="shared" si="7"/>
        <v>0.0884380251992285</v>
      </c>
    </row>
    <row r="502" spans="28:29" ht="11.25">
      <c r="AB502" s="24">
        <v>5.01</v>
      </c>
      <c r="AC502" s="24">
        <f ca="1" t="shared" si="7"/>
        <v>0.1563550008523228</v>
      </c>
    </row>
    <row r="503" spans="28:29" ht="11.25">
      <c r="AB503" s="24">
        <v>5.02</v>
      </c>
      <c r="AC503" s="24">
        <f ca="1" t="shared" si="7"/>
        <v>0.36181828422957474</v>
      </c>
    </row>
    <row r="504" spans="28:29" ht="11.25">
      <c r="AB504" s="24">
        <v>5.03</v>
      </c>
      <c r="AC504" s="24">
        <f ca="1" t="shared" si="7"/>
        <v>-0.24034664240704284</v>
      </c>
    </row>
    <row r="505" spans="28:29" ht="11.25">
      <c r="AB505" s="24">
        <v>5.04</v>
      </c>
      <c r="AC505" s="24">
        <f ca="1" t="shared" si="7"/>
        <v>0.4604674056266109</v>
      </c>
    </row>
    <row r="506" spans="28:29" ht="11.25">
      <c r="AB506" s="24">
        <v>5.05</v>
      </c>
      <c r="AC506" s="24">
        <f ca="1" t="shared" si="7"/>
        <v>-0.0735313337004675</v>
      </c>
    </row>
    <row r="507" spans="28:29" ht="11.25">
      <c r="AB507" s="24">
        <v>5.06</v>
      </c>
      <c r="AC507" s="24">
        <f ca="1" t="shared" si="7"/>
        <v>0.09472555152470763</v>
      </c>
    </row>
    <row r="508" spans="28:29" ht="11.25">
      <c r="AB508" s="24">
        <v>5.07</v>
      </c>
      <c r="AC508" s="24">
        <f ca="1" t="shared" si="7"/>
        <v>0.10568774338659659</v>
      </c>
    </row>
    <row r="509" spans="28:29" ht="11.25">
      <c r="AB509" s="24">
        <v>5.08</v>
      </c>
      <c r="AC509" s="24">
        <f ca="1" t="shared" si="7"/>
        <v>0.07067851391734425</v>
      </c>
    </row>
    <row r="510" spans="28:29" ht="11.25">
      <c r="AB510" s="24">
        <v>5.09</v>
      </c>
      <c r="AC510" s="24">
        <f ca="1" t="shared" si="7"/>
        <v>-0.39975796368748884</v>
      </c>
    </row>
    <row r="511" spans="28:29" ht="11.25">
      <c r="AB511" s="24">
        <v>5.1</v>
      </c>
      <c r="AC511" s="24">
        <f ca="1" t="shared" si="7"/>
        <v>0.11459711454895682</v>
      </c>
    </row>
    <row r="512" spans="28:29" ht="11.25">
      <c r="AB512" s="24">
        <v>5.11</v>
      </c>
      <c r="AC512" s="24">
        <f ca="1" t="shared" si="7"/>
        <v>0.13707992989576545</v>
      </c>
    </row>
    <row r="513" spans="28:29" ht="11.25">
      <c r="AB513" s="24">
        <v>5.12</v>
      </c>
      <c r="AC513" s="24">
        <f ca="1" t="shared" si="7"/>
        <v>0.14651531070750767</v>
      </c>
    </row>
  </sheetData>
  <sheetProtection sheet="1" objects="1" scenarios="1"/>
  <mergeCells count="3">
    <mergeCell ref="G2:G4"/>
    <mergeCell ref="H2:H4"/>
    <mergeCell ref="D5:E5"/>
  </mergeCells>
  <dataValidations count="3">
    <dataValidation type="decimal" allowBlank="1" showInputMessage="1" showErrorMessage="1" promptTitle="Peak Position" prompt="Enter a peak position between 0.5 and 4.5 minutes." errorTitle="Entry Out of Bounds" error="Please enter a peak position between 0.5 and 4.5 minutes" sqref="E2:E4">
      <formula1>0.5</formula1>
      <formula2>4.5</formula2>
    </dataValidation>
    <dataValidation type="decimal" allowBlank="1" showInputMessage="1" showErrorMessage="1" promptTitle="Peak Width Selection" prompt="Enter a standard deviation value between 0.001 and 0.250 minutes. Two standard deviations on either side of the peak maximum represents 95.7% of the area underneath of the peak." errorTitle="Entry Out Of Bounds" error="Please enter a value between 0.001 and 0.250 minutes." sqref="F2:F4">
      <formula1>0.001</formula1>
      <formula2>0.25</formula2>
    </dataValidation>
    <dataValidation type="list" allowBlank="1" showInputMessage="1" showErrorMessage="1" promptTitle="Choice of Confidence Level" prompt="Select whether the spreadsheet should calculate the RMS noise at the 95% or 99% confidence level." errorTitle="Out of Bounds" error="Please select either the 95% or 99% confidence level." sqref="F5">
      <formula1>$AD$7:$AD$8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Petrovic</dc:creator>
  <cp:keywords/>
  <dc:description/>
  <cp:lastModifiedBy>Steven Petrovic</cp:lastModifiedBy>
  <dcterms:created xsi:type="dcterms:W3CDTF">2007-06-21T23:14:47Z</dcterms:created>
  <dcterms:modified xsi:type="dcterms:W3CDTF">2008-07-10T15:43:24Z</dcterms:modified>
  <cp:category/>
  <cp:version/>
  <cp:contentType/>
  <cp:contentStatus/>
</cp:coreProperties>
</file>